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PPALTI\APPALTI 2024\SERVIZI SOCIALI\ASH\VERBALI\BUSTE TECNICHE\"/>
    </mc:Choice>
  </mc:AlternateContent>
  <xr:revisionPtr revIDLastSave="0" documentId="13_ncr:1_{4258F6C4-36FE-4DD6-B82C-E5E2C8F02893}" xr6:coauthVersionLast="47" xr6:coauthVersionMax="47" xr10:uidLastSave="{00000000-0000-0000-0000-000000000000}"/>
  <bookViews>
    <workbookView xWindow="-108" yWindow="-108" windowWidth="23256" windowHeight="12456" firstSheet="7" activeTab="11" xr2:uid="{00000000-000D-0000-FFFF-FFFF00000000}"/>
  </bookViews>
  <sheets>
    <sheet name="lotto 1 -ACCENTO" sheetId="6" r:id="rId1"/>
    <sheet name="lotto 1-SANA" sheetId="8" r:id="rId2"/>
    <sheet name="lotto 2-ALDIA" sheetId="5" r:id="rId3"/>
    <sheet name="lotto 2-CONSORZIO BLU" sheetId="11" r:id="rId4"/>
    <sheet name="lotto 2-CSLS" sheetId="12" r:id="rId5"/>
    <sheet name="lotto 2-OPEN GROUP" sheetId="13" r:id="rId6"/>
    <sheet name="lotto 2-SANA" sheetId="14" r:id="rId7"/>
    <sheet name="lotto 3-CADIAI" sheetId="15" r:id="rId8"/>
    <sheet name="lotto 3-CONSORZIO BLU" sheetId="17" r:id="rId9"/>
    <sheet name="lotto 3-PROGETTO A" sheetId="4" r:id="rId10"/>
    <sheet name="Foglio1" sheetId="18" r:id="rId11"/>
    <sheet name="lotto 3-SANA" sheetId="16" r:id="rId12"/>
  </sheets>
  <definedNames>
    <definedName name="_xlnm.Print_Area" localSheetId="0">'lotto 1 -ACCENTO'!$A$1:$G$108</definedName>
    <definedName name="_xlnm.Print_Area" localSheetId="1">'lotto 1-SANA'!$A$1:$G$108</definedName>
    <definedName name="_xlnm.Print_Area" localSheetId="2">'lotto 2-ALDIA'!$A$1:$G$108</definedName>
    <definedName name="_xlnm.Print_Area" localSheetId="3">'lotto 2-CONSORZIO BLU'!$A$1:$G$108</definedName>
    <definedName name="_xlnm.Print_Area" localSheetId="4">'lotto 2-CSLS'!$A$1:$G$108</definedName>
    <definedName name="_xlnm.Print_Area" localSheetId="5">'lotto 2-OPEN GROUP'!$A$1:$G$108</definedName>
    <definedName name="_xlnm.Print_Area" localSheetId="6">'lotto 2-SANA'!$A$1:$G$108</definedName>
    <definedName name="_xlnm.Print_Area" localSheetId="7">'lotto 3-CADIAI'!$A$1:$G$108</definedName>
    <definedName name="_xlnm.Print_Area" localSheetId="8">'lotto 3-CONSORZIO BLU'!$A$1:$G$108</definedName>
    <definedName name="_xlnm.Print_Area" localSheetId="9">'lotto 3-PROGETTO A'!$A$1:$G$108</definedName>
    <definedName name="_xlnm.Print_Area" localSheetId="11">'lotto 3-SANA'!$A$1:$G$108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4" i="8" l="1"/>
  <c r="F65" i="8" s="1"/>
  <c r="F102" i="17"/>
  <c r="F101" i="17"/>
  <c r="F100" i="17"/>
  <c r="F97" i="17"/>
  <c r="F98" i="17" s="1"/>
  <c r="F92" i="17"/>
  <c r="F93" i="17" s="1"/>
  <c r="F87" i="17"/>
  <c r="F88" i="17" s="1"/>
  <c r="F82" i="17"/>
  <c r="F83" i="17" s="1"/>
  <c r="F78" i="17"/>
  <c r="F76" i="17"/>
  <c r="F77" i="17" s="1"/>
  <c r="F73" i="17"/>
  <c r="F74" i="17" s="1"/>
  <c r="F69" i="17"/>
  <c r="F68" i="17"/>
  <c r="F67" i="17"/>
  <c r="F64" i="17"/>
  <c r="F65" i="17" s="1"/>
  <c r="F60" i="17"/>
  <c r="F59" i="17"/>
  <c r="F58" i="17"/>
  <c r="F55" i="17"/>
  <c r="F56" i="17" s="1"/>
  <c r="F50" i="17"/>
  <c r="F51" i="17" s="1"/>
  <c r="F46" i="17"/>
  <c r="F45" i="17"/>
  <c r="F44" i="17"/>
  <c r="F41" i="17"/>
  <c r="F42" i="17" s="1"/>
  <c r="F36" i="17"/>
  <c r="F37" i="17" s="1"/>
  <c r="F31" i="17"/>
  <c r="F32" i="17" s="1"/>
  <c r="F26" i="17"/>
  <c r="F27" i="17" s="1"/>
  <c r="F21" i="17"/>
  <c r="F22" i="17" s="1"/>
  <c r="F16" i="17"/>
  <c r="F17" i="17" s="1"/>
  <c r="F12" i="17"/>
  <c r="F10" i="17"/>
  <c r="F11" i="17" s="1"/>
  <c r="F7" i="17"/>
  <c r="F8" i="17" s="1"/>
  <c r="F102" i="16"/>
  <c r="F101" i="16"/>
  <c r="F100" i="16"/>
  <c r="F97" i="16"/>
  <c r="F98" i="16" s="1"/>
  <c r="F92" i="16"/>
  <c r="F93" i="16" s="1"/>
  <c r="F87" i="16"/>
  <c r="F88" i="16" s="1"/>
  <c r="F82" i="16"/>
  <c r="F83" i="16" s="1"/>
  <c r="F78" i="16"/>
  <c r="F76" i="16"/>
  <c r="F77" i="16" s="1"/>
  <c r="F73" i="16"/>
  <c r="F74" i="16" s="1"/>
  <c r="F69" i="16"/>
  <c r="F68" i="16"/>
  <c r="F67" i="16"/>
  <c r="F64" i="16"/>
  <c r="F65" i="16" s="1"/>
  <c r="F60" i="16"/>
  <c r="F59" i="16"/>
  <c r="F58" i="16"/>
  <c r="F55" i="16"/>
  <c r="F56" i="16" s="1"/>
  <c r="F50" i="16"/>
  <c r="F51" i="16" s="1"/>
  <c r="F46" i="16"/>
  <c r="F41" i="16"/>
  <c r="F42" i="16" s="1"/>
  <c r="F36" i="16"/>
  <c r="F37" i="16" s="1"/>
  <c r="F31" i="16"/>
  <c r="F32" i="16" s="1"/>
  <c r="F26" i="16"/>
  <c r="F27" i="16" s="1"/>
  <c r="F21" i="16"/>
  <c r="F22" i="16" s="1"/>
  <c r="F16" i="16"/>
  <c r="F17" i="16" s="1"/>
  <c r="F12" i="16"/>
  <c r="F10" i="16"/>
  <c r="F11" i="16" s="1"/>
  <c r="F7" i="16"/>
  <c r="F8" i="16" s="1"/>
  <c r="F102" i="15"/>
  <c r="F101" i="15"/>
  <c r="F100" i="15"/>
  <c r="F97" i="15"/>
  <c r="F98" i="15" s="1"/>
  <c r="F92" i="15"/>
  <c r="F93" i="15" s="1"/>
  <c r="F87" i="15"/>
  <c r="F88" i="15" s="1"/>
  <c r="F82" i="15"/>
  <c r="F83" i="15" s="1"/>
  <c r="F78" i="15"/>
  <c r="F76" i="15"/>
  <c r="F77" i="15" s="1"/>
  <c r="F73" i="15"/>
  <c r="F74" i="15" s="1"/>
  <c r="F69" i="15"/>
  <c r="F68" i="15"/>
  <c r="F67" i="15"/>
  <c r="F64" i="15"/>
  <c r="F65" i="15" s="1"/>
  <c r="F60" i="15"/>
  <c r="F59" i="15"/>
  <c r="F58" i="15"/>
  <c r="F55" i="15"/>
  <c r="F56" i="15" s="1"/>
  <c r="F50" i="15"/>
  <c r="F51" i="15" s="1"/>
  <c r="F46" i="15"/>
  <c r="F41" i="15"/>
  <c r="F42" i="15" s="1"/>
  <c r="F36" i="15"/>
  <c r="F37" i="15" s="1"/>
  <c r="F31" i="15"/>
  <c r="F32" i="15" s="1"/>
  <c r="F26" i="15"/>
  <c r="F27" i="15" s="1"/>
  <c r="F21" i="15"/>
  <c r="F22" i="15" s="1"/>
  <c r="F16" i="15"/>
  <c r="F17" i="15" s="1"/>
  <c r="F12" i="15"/>
  <c r="F10" i="15"/>
  <c r="F11" i="15" s="1"/>
  <c r="F7" i="15"/>
  <c r="F8" i="15" s="1"/>
  <c r="F102" i="14"/>
  <c r="F101" i="14"/>
  <c r="F100" i="14"/>
  <c r="F97" i="14"/>
  <c r="F98" i="14" s="1"/>
  <c r="F92" i="14"/>
  <c r="F93" i="14" s="1"/>
  <c r="F87" i="14"/>
  <c r="F88" i="14" s="1"/>
  <c r="F82" i="14"/>
  <c r="F83" i="14" s="1"/>
  <c r="F78" i="14"/>
  <c r="F76" i="14"/>
  <c r="F77" i="14" s="1"/>
  <c r="F73" i="14"/>
  <c r="F74" i="14" s="1"/>
  <c r="F69" i="14"/>
  <c r="F67" i="14"/>
  <c r="F68" i="14" s="1"/>
  <c r="F64" i="14"/>
  <c r="F65" i="14" s="1"/>
  <c r="F60" i="14"/>
  <c r="F59" i="14"/>
  <c r="F58" i="14"/>
  <c r="F55" i="14"/>
  <c r="F56" i="14" s="1"/>
  <c r="F50" i="14"/>
  <c r="F51" i="14" s="1"/>
  <c r="F46" i="14"/>
  <c r="F45" i="14"/>
  <c r="F44" i="14"/>
  <c r="F41" i="14"/>
  <c r="F42" i="14" s="1"/>
  <c r="F36" i="14"/>
  <c r="F37" i="14" s="1"/>
  <c r="F31" i="14"/>
  <c r="F32" i="14" s="1"/>
  <c r="F26" i="14"/>
  <c r="F27" i="14" s="1"/>
  <c r="F21" i="14"/>
  <c r="F22" i="14" s="1"/>
  <c r="F16" i="14"/>
  <c r="F17" i="14" s="1"/>
  <c r="F12" i="14"/>
  <c r="F11" i="14"/>
  <c r="F10" i="14"/>
  <c r="F7" i="14"/>
  <c r="F8" i="14" s="1"/>
  <c r="F102" i="13"/>
  <c r="F101" i="13"/>
  <c r="F100" i="13"/>
  <c r="F97" i="13"/>
  <c r="F98" i="13" s="1"/>
  <c r="F92" i="13"/>
  <c r="F93" i="13" s="1"/>
  <c r="F87" i="13"/>
  <c r="F88" i="13" s="1"/>
  <c r="F82" i="13"/>
  <c r="F83" i="13" s="1"/>
  <c r="F78" i="13"/>
  <c r="F76" i="13"/>
  <c r="F77" i="13" s="1"/>
  <c r="F73" i="13"/>
  <c r="F74" i="13" s="1"/>
  <c r="F69" i="13"/>
  <c r="F67" i="13"/>
  <c r="F68" i="13" s="1"/>
  <c r="F64" i="13"/>
  <c r="F65" i="13" s="1"/>
  <c r="F60" i="13"/>
  <c r="F59" i="13"/>
  <c r="F58" i="13"/>
  <c r="F55" i="13"/>
  <c r="F56" i="13" s="1"/>
  <c r="F50" i="13"/>
  <c r="F51" i="13" s="1"/>
  <c r="F46" i="13"/>
  <c r="F45" i="13"/>
  <c r="F44" i="13"/>
  <c r="F41" i="13"/>
  <c r="F42" i="13" s="1"/>
  <c r="F36" i="13"/>
  <c r="F37" i="13" s="1"/>
  <c r="F31" i="13"/>
  <c r="F32" i="13" s="1"/>
  <c r="F26" i="13"/>
  <c r="F27" i="13" s="1"/>
  <c r="F21" i="13"/>
  <c r="F22" i="13" s="1"/>
  <c r="F16" i="13"/>
  <c r="F17" i="13" s="1"/>
  <c r="F12" i="13"/>
  <c r="F11" i="13"/>
  <c r="F10" i="13"/>
  <c r="F7" i="13"/>
  <c r="F8" i="13" s="1"/>
  <c r="F102" i="12"/>
  <c r="F101" i="12"/>
  <c r="F100" i="12"/>
  <c r="F97" i="12"/>
  <c r="F98" i="12" s="1"/>
  <c r="F92" i="12"/>
  <c r="F93" i="12" s="1"/>
  <c r="F87" i="12"/>
  <c r="F88" i="12" s="1"/>
  <c r="F82" i="12"/>
  <c r="F83" i="12" s="1"/>
  <c r="F78" i="12"/>
  <c r="F76" i="12"/>
  <c r="F77" i="12" s="1"/>
  <c r="F73" i="12"/>
  <c r="F74" i="12" s="1"/>
  <c r="F69" i="12"/>
  <c r="F67" i="12"/>
  <c r="F68" i="12" s="1"/>
  <c r="F64" i="12"/>
  <c r="F65" i="12" s="1"/>
  <c r="F60" i="12"/>
  <c r="F59" i="12"/>
  <c r="F58" i="12"/>
  <c r="F55" i="12"/>
  <c r="F56" i="12" s="1"/>
  <c r="F50" i="12"/>
  <c r="F51" i="12" s="1"/>
  <c r="F46" i="12"/>
  <c r="F45" i="12"/>
  <c r="F44" i="12"/>
  <c r="F41" i="12"/>
  <c r="F42" i="12" s="1"/>
  <c r="F36" i="12"/>
  <c r="F37" i="12" s="1"/>
  <c r="F31" i="12"/>
  <c r="F32" i="12" s="1"/>
  <c r="F26" i="12"/>
  <c r="F27" i="12" s="1"/>
  <c r="F21" i="12"/>
  <c r="F22" i="12" s="1"/>
  <c r="F16" i="12"/>
  <c r="F17" i="12" s="1"/>
  <c r="F12" i="12"/>
  <c r="F11" i="12"/>
  <c r="F10" i="12"/>
  <c r="F7" i="12"/>
  <c r="F8" i="12" s="1"/>
  <c r="F102" i="11"/>
  <c r="F101" i="11"/>
  <c r="F100" i="11"/>
  <c r="F97" i="11"/>
  <c r="F98" i="11" s="1"/>
  <c r="F92" i="11"/>
  <c r="F93" i="11" s="1"/>
  <c r="F87" i="11"/>
  <c r="F88" i="11" s="1"/>
  <c r="F82" i="11"/>
  <c r="F83" i="11" s="1"/>
  <c r="F78" i="11"/>
  <c r="F76" i="11"/>
  <c r="F77" i="11" s="1"/>
  <c r="F73" i="11"/>
  <c r="F74" i="11" s="1"/>
  <c r="F69" i="11"/>
  <c r="F67" i="11"/>
  <c r="F68" i="11" s="1"/>
  <c r="F64" i="11"/>
  <c r="F65" i="11" s="1"/>
  <c r="F60" i="11"/>
  <c r="F59" i="11"/>
  <c r="F58" i="11"/>
  <c r="F55" i="11"/>
  <c r="F56" i="11" s="1"/>
  <c r="F50" i="11"/>
  <c r="F51" i="11" s="1"/>
  <c r="F46" i="11"/>
  <c r="F45" i="11"/>
  <c r="F44" i="11"/>
  <c r="F41" i="11"/>
  <c r="F42" i="11" s="1"/>
  <c r="F36" i="11"/>
  <c r="F37" i="11" s="1"/>
  <c r="F31" i="11"/>
  <c r="F32" i="11" s="1"/>
  <c r="F26" i="11"/>
  <c r="F27" i="11" s="1"/>
  <c r="F21" i="11"/>
  <c r="F22" i="11" s="1"/>
  <c r="F16" i="11"/>
  <c r="F17" i="11" s="1"/>
  <c r="F12" i="11"/>
  <c r="F11" i="11"/>
  <c r="F10" i="11"/>
  <c r="F7" i="11"/>
  <c r="F8" i="11" s="1"/>
  <c r="F102" i="8"/>
  <c r="F100" i="8"/>
  <c r="F101" i="8" s="1"/>
  <c r="F97" i="8"/>
  <c r="F98" i="8" s="1"/>
  <c r="F92" i="8"/>
  <c r="F93" i="8" s="1"/>
  <c r="F87" i="8"/>
  <c r="F88" i="8" s="1"/>
  <c r="F82" i="8"/>
  <c r="F83" i="8" s="1"/>
  <c r="F78" i="8"/>
  <c r="F77" i="8"/>
  <c r="F76" i="8"/>
  <c r="F73" i="8"/>
  <c r="F74" i="8" s="1"/>
  <c r="F69" i="8"/>
  <c r="F68" i="8"/>
  <c r="F67" i="8"/>
  <c r="F60" i="8"/>
  <c r="F58" i="8"/>
  <c r="F59" i="8" s="1"/>
  <c r="F55" i="8"/>
  <c r="F56" i="8" s="1"/>
  <c r="F50" i="8"/>
  <c r="F51" i="8" s="1"/>
  <c r="F46" i="8"/>
  <c r="F45" i="8"/>
  <c r="F41" i="8"/>
  <c r="F42" i="8" s="1"/>
  <c r="F36" i="8"/>
  <c r="F37" i="8" s="1"/>
  <c r="F31" i="8"/>
  <c r="F32" i="8" s="1"/>
  <c r="F26" i="8"/>
  <c r="F27" i="8" s="1"/>
  <c r="F21" i="8"/>
  <c r="F22" i="8" s="1"/>
  <c r="F16" i="8"/>
  <c r="F17" i="8" s="1"/>
  <c r="F12" i="8"/>
  <c r="F11" i="8"/>
  <c r="F10" i="8"/>
  <c r="F7" i="8"/>
  <c r="F8" i="8" s="1"/>
  <c r="F67" i="5"/>
  <c r="F68" i="5" s="1"/>
  <c r="F100" i="5"/>
  <c r="F101" i="5"/>
  <c r="F12" i="5"/>
  <c r="F11" i="5"/>
  <c r="F10" i="5"/>
  <c r="F69" i="5"/>
  <c r="F7" i="6"/>
  <c r="F102" i="5"/>
  <c r="F46" i="5"/>
  <c r="F102" i="6"/>
  <c r="F100" i="6"/>
  <c r="F101" i="6" s="1"/>
  <c r="F46" i="6"/>
  <c r="F45" i="6"/>
  <c r="F102" i="4"/>
  <c r="F101" i="4"/>
  <c r="F100" i="4"/>
  <c r="F46" i="4"/>
  <c r="F45" i="4"/>
  <c r="F44" i="4"/>
  <c r="F78" i="4"/>
  <c r="F76" i="4"/>
  <c r="F77" i="4" s="1"/>
  <c r="F69" i="4"/>
  <c r="F68" i="4"/>
  <c r="F67" i="4"/>
  <c r="F60" i="4"/>
  <c r="F59" i="4"/>
  <c r="F58" i="4"/>
  <c r="F10" i="4"/>
  <c r="F11" i="4" s="1"/>
  <c r="F12" i="4"/>
  <c r="F77" i="6"/>
  <c r="F76" i="6"/>
  <c r="F78" i="6"/>
  <c r="F69" i="6"/>
  <c r="F68" i="6"/>
  <c r="F67" i="6"/>
  <c r="F60" i="6"/>
  <c r="F58" i="6"/>
  <c r="F59" i="6" s="1"/>
  <c r="F12" i="6"/>
  <c r="F11" i="6"/>
  <c r="F10" i="6"/>
  <c r="F78" i="5"/>
  <c r="F76" i="5"/>
  <c r="F77" i="5" s="1"/>
  <c r="F60" i="5"/>
  <c r="F59" i="5"/>
  <c r="F58" i="5"/>
  <c r="F103" i="8" l="1"/>
  <c r="F103" i="17"/>
  <c r="F103" i="16"/>
  <c r="F103" i="15"/>
  <c r="F103" i="14"/>
  <c r="F103" i="13"/>
  <c r="F103" i="12"/>
  <c r="F103" i="11"/>
  <c r="F97" i="4"/>
  <c r="F98" i="4" s="1"/>
  <c r="F92" i="4"/>
  <c r="F93" i="4" s="1"/>
  <c r="F87" i="4"/>
  <c r="F88" i="4" s="1"/>
  <c r="F82" i="4"/>
  <c r="F83" i="4" s="1"/>
  <c r="F73" i="4"/>
  <c r="F74" i="4" s="1"/>
  <c r="F64" i="4"/>
  <c r="F65" i="4" s="1"/>
  <c r="F55" i="4"/>
  <c r="F56" i="4" s="1"/>
  <c r="F50" i="4"/>
  <c r="F51" i="4" s="1"/>
  <c r="F41" i="4"/>
  <c r="F42" i="4" s="1"/>
  <c r="F36" i="4"/>
  <c r="F37" i="4" s="1"/>
  <c r="F31" i="4"/>
  <c r="F32" i="4" s="1"/>
  <c r="F26" i="4"/>
  <c r="F27" i="4" s="1"/>
  <c r="F21" i="4"/>
  <c r="F22" i="4" s="1"/>
  <c r="F16" i="4"/>
  <c r="F17" i="4" s="1"/>
  <c r="F7" i="4"/>
  <c r="F8" i="4" s="1"/>
  <c r="F97" i="5"/>
  <c r="F98" i="5" s="1"/>
  <c r="F92" i="5"/>
  <c r="F93" i="5" s="1"/>
  <c r="F87" i="5"/>
  <c r="F88" i="5" s="1"/>
  <c r="F82" i="5"/>
  <c r="F83" i="5" s="1"/>
  <c r="F73" i="5"/>
  <c r="F74" i="5" s="1"/>
  <c r="F64" i="5"/>
  <c r="F65" i="5" s="1"/>
  <c r="F55" i="5"/>
  <c r="F56" i="5" s="1"/>
  <c r="F50" i="5"/>
  <c r="F51" i="5" s="1"/>
  <c r="F41" i="5"/>
  <c r="F42" i="5" s="1"/>
  <c r="F36" i="5"/>
  <c r="F37" i="5" s="1"/>
  <c r="F31" i="5"/>
  <c r="F32" i="5" s="1"/>
  <c r="F26" i="5"/>
  <c r="F27" i="5" s="1"/>
  <c r="F21" i="5"/>
  <c r="F22" i="5" s="1"/>
  <c r="F16" i="5"/>
  <c r="F17" i="5" s="1"/>
  <c r="F7" i="5"/>
  <c r="F8" i="5" s="1"/>
  <c r="F97" i="6"/>
  <c r="F98" i="6" s="1"/>
  <c r="F92" i="6"/>
  <c r="F93" i="6" s="1"/>
  <c r="F87" i="6"/>
  <c r="F88" i="6" s="1"/>
  <c r="F82" i="6"/>
  <c r="F83" i="6" s="1"/>
  <c r="F73" i="6"/>
  <c r="F74" i="6" s="1"/>
  <c r="F64" i="6"/>
  <c r="F65" i="6" s="1"/>
  <c r="F55" i="6"/>
  <c r="F56" i="6" s="1"/>
  <c r="F50" i="6"/>
  <c r="F51" i="6" s="1"/>
  <c r="F41" i="6"/>
  <c r="F42" i="6" s="1"/>
  <c r="F36" i="6"/>
  <c r="F37" i="6" s="1"/>
  <c r="F31" i="6"/>
  <c r="F32" i="6" s="1"/>
  <c r="F26" i="6"/>
  <c r="F27" i="6" s="1"/>
  <c r="F21" i="6"/>
  <c r="F22" i="6" s="1"/>
  <c r="F16" i="6"/>
  <c r="F17" i="6" s="1"/>
  <c r="F8" i="6"/>
  <c r="F103" i="4" l="1"/>
  <c r="F103" i="6"/>
  <c r="F103" i="5"/>
</calcChain>
</file>

<file path=xl/sharedStrings.xml><?xml version="1.0" encoding="utf-8"?>
<sst xmlns="http://schemas.openxmlformats.org/spreadsheetml/2006/main" count="1821" uniqueCount="63">
  <si>
    <t>punti max</t>
  </si>
  <si>
    <t xml:space="preserve"> MEDIA</t>
  </si>
  <si>
    <t>Comm.1</t>
  </si>
  <si>
    <t>PUNTI</t>
  </si>
  <si>
    <t>PUNTEGGIO QUANTITATIVO</t>
  </si>
  <si>
    <t>Commissione Giudicatrice:</t>
  </si>
  <si>
    <t>Il Presidente:</t>
  </si>
  <si>
    <t>CRITERIO 1</t>
  </si>
  <si>
    <t>CRITERIO 2</t>
  </si>
  <si>
    <t>PUNTEGGIO TABELLARE</t>
  </si>
  <si>
    <t>CRITERIO 3</t>
  </si>
  <si>
    <t>CRITERIO 4</t>
  </si>
  <si>
    <t>CRITERIO 5</t>
  </si>
  <si>
    <t>CRITERIO 6</t>
  </si>
  <si>
    <t>sub-criterio valutazione</t>
  </si>
  <si>
    <t>Comm.2</t>
  </si>
  <si>
    <t>Comm. 3</t>
  </si>
  <si>
    <t>Criteri di valutazione</t>
  </si>
  <si>
    <t>commissari</t>
  </si>
  <si>
    <t>tipologia punteggi</t>
  </si>
  <si>
    <t>valutazioni</t>
  </si>
  <si>
    <t>1.1</t>
  </si>
  <si>
    <t>PUNTEGGIO DISCREZIONALE</t>
  </si>
  <si>
    <t>1.2</t>
  </si>
  <si>
    <t>2.1</t>
  </si>
  <si>
    <t xml:space="preserve">PUNTEGGIO DISCREZIONALE </t>
  </si>
  <si>
    <t>2.2</t>
  </si>
  <si>
    <t>2.3</t>
  </si>
  <si>
    <t>2.4</t>
  </si>
  <si>
    <t>2.5</t>
  </si>
  <si>
    <t>2.6</t>
  </si>
  <si>
    <t>2.7</t>
  </si>
  <si>
    <t>3.1</t>
  </si>
  <si>
    <t>3.2</t>
  </si>
  <si>
    <t>3.3</t>
  </si>
  <si>
    <t>3.4</t>
  </si>
  <si>
    <t>4.1</t>
  </si>
  <si>
    <t>4.2</t>
  </si>
  <si>
    <t>5.1</t>
  </si>
  <si>
    <t>5.2</t>
  </si>
  <si>
    <t>OFFERTA TECNICA  - ASH lotto 1</t>
  </si>
  <si>
    <t>punteggio discrezionale</t>
  </si>
  <si>
    <t>punteggio tabellare</t>
  </si>
  <si>
    <t>punteggio quantitativo</t>
  </si>
  <si>
    <t>TOTALE PUNTI</t>
  </si>
  <si>
    <t>OFFERTA TECNICA  - ASH lotto 2</t>
  </si>
  <si>
    <t>OFFERTA TECNICA  - ASH lotto 3</t>
  </si>
  <si>
    <t>1 punto per ogni attività/intervento prevista a favore delle famiglie</t>
  </si>
  <si>
    <t>Max 4 punti</t>
  </si>
  <si>
    <t>2 punti ogni 3 ore di formazione annua</t>
  </si>
  <si>
    <t>ACCENTO</t>
  </si>
  <si>
    <t>ALDIA</t>
  </si>
  <si>
    <t>CONSORZIO BLU</t>
  </si>
  <si>
    <t>CSLS</t>
  </si>
  <si>
    <t>OPEN GROUP</t>
  </si>
  <si>
    <t>C.A.D.I.A.I.</t>
  </si>
  <si>
    <t>PROGETTO A</t>
  </si>
  <si>
    <t>buona trattazione ma su un piano generico</t>
  </si>
  <si>
    <t>trattazione buona ma generica</t>
  </si>
  <si>
    <t>dubbi sull'attuabilità</t>
  </si>
  <si>
    <t>*</t>
  </si>
  <si>
    <t>Commissari:</t>
  </si>
  <si>
    <t>ATI: SANA/C.R. Comitato Como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</si>
</sst>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0"/>
      <name val="Arial"/>
    </font>
    <font>
      <sz val="10"/>
      <name val="Arial"/>
      <family val="2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2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2" fontId="3" fillId="2" borderId="11" xfId="0" applyNumberFormat="1" applyFont="1" applyFill="1" applyBorder="1" applyAlignment="1">
      <alignment horizontal="center" vertical="center"/>
    </xf>
    <xf numFmtId="2" fontId="5" fillId="2" borderId="6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vertical="center"/>
    </xf>
    <xf numFmtId="20" fontId="3" fillId="2" borderId="7" xfId="0" applyNumberFormat="1" applyFont="1" applyFill="1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20" fontId="3" fillId="2" borderId="5" xfId="0" applyNumberFormat="1" applyFont="1" applyFill="1" applyBorder="1" applyAlignment="1">
      <alignment vertical="center"/>
    </xf>
    <xf numFmtId="2" fontId="3" fillId="2" borderId="6" xfId="0" applyNumberFormat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vertical="center"/>
    </xf>
    <xf numFmtId="2" fontId="5" fillId="3" borderId="17" xfId="0" applyNumberFormat="1" applyFont="1" applyFill="1" applyBorder="1" applyAlignment="1">
      <alignment horizontal="center" vertical="center"/>
    </xf>
    <xf numFmtId="2" fontId="5" fillId="3" borderId="18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3" borderId="16" xfId="0" applyFont="1" applyFill="1" applyBorder="1" applyAlignment="1">
      <alignment vertical="center"/>
    </xf>
    <xf numFmtId="0" fontId="3" fillId="4" borderId="16" xfId="0" applyFont="1" applyFill="1" applyBorder="1" applyAlignment="1">
      <alignment vertical="center"/>
    </xf>
    <xf numFmtId="0" fontId="3" fillId="6" borderId="16" xfId="0" applyFont="1" applyFill="1" applyBorder="1" applyAlignment="1">
      <alignment vertical="center"/>
    </xf>
    <xf numFmtId="0" fontId="3" fillId="5" borderId="16" xfId="0" applyFont="1" applyFill="1" applyBorder="1" applyAlignment="1">
      <alignment vertical="center"/>
    </xf>
    <xf numFmtId="2" fontId="3" fillId="2" borderId="4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5" fillId="5" borderId="16" xfId="0" applyNumberFormat="1" applyFont="1" applyFill="1" applyBorder="1" applyAlignment="1">
      <alignment horizontal="center" vertical="center"/>
    </xf>
    <xf numFmtId="2" fontId="5" fillId="6" borderId="16" xfId="0" applyNumberFormat="1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vertical="center"/>
    </xf>
    <xf numFmtId="2" fontId="5" fillId="3" borderId="16" xfId="0" applyNumberFormat="1" applyFont="1" applyFill="1" applyBorder="1" applyAlignment="1">
      <alignment horizontal="center" vertical="center"/>
    </xf>
    <xf numFmtId="2" fontId="5" fillId="4" borderId="16" xfId="0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0" borderId="20" xfId="0" applyFont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2" fontId="5" fillId="2" borderId="16" xfId="0" applyNumberFormat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3" fillId="3" borderId="21" xfId="0" applyFont="1" applyFill="1" applyBorder="1" applyAlignment="1">
      <alignment vertical="center"/>
    </xf>
    <xf numFmtId="0" fontId="3" fillId="3" borderId="22" xfId="0" applyFont="1" applyFill="1" applyBorder="1" applyAlignment="1">
      <alignment vertical="center" wrapText="1"/>
    </xf>
    <xf numFmtId="0" fontId="3" fillId="6" borderId="23" xfId="0" applyFont="1" applyFill="1" applyBorder="1" applyAlignment="1">
      <alignment vertical="center"/>
    </xf>
    <xf numFmtId="0" fontId="3" fillId="6" borderId="24" xfId="0" applyFont="1" applyFill="1" applyBorder="1" applyAlignment="1">
      <alignment vertical="center" wrapText="1"/>
    </xf>
    <xf numFmtId="0" fontId="3" fillId="4" borderId="25" xfId="0" applyFont="1" applyFill="1" applyBorder="1" applyAlignment="1">
      <alignment vertical="center"/>
    </xf>
    <xf numFmtId="0" fontId="3" fillId="4" borderId="26" xfId="0" applyFont="1" applyFill="1" applyBorder="1" applyAlignment="1">
      <alignment vertical="center" wrapText="1"/>
    </xf>
    <xf numFmtId="2" fontId="3" fillId="4" borderId="0" xfId="0" applyNumberFormat="1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 wrapText="1"/>
    </xf>
    <xf numFmtId="2" fontId="3" fillId="6" borderId="13" xfId="0" applyNumberFormat="1" applyFont="1" applyFill="1" applyBorder="1" applyAlignment="1">
      <alignment horizontal="center" vertical="center" wrapText="1"/>
    </xf>
    <xf numFmtId="2" fontId="3" fillId="6" borderId="14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2" fontId="3" fillId="3" borderId="8" xfId="0" applyNumberFormat="1" applyFont="1" applyFill="1" applyBorder="1" applyAlignment="1">
      <alignment horizontal="center" vertical="center" wrapText="1"/>
    </xf>
    <xf numFmtId="2" fontId="3" fillId="3" borderId="13" xfId="0" applyNumberFormat="1" applyFont="1" applyFill="1" applyBorder="1" applyAlignment="1">
      <alignment horizontal="center" vertical="center" wrapText="1"/>
    </xf>
    <xf numFmtId="2" fontId="3" fillId="3" borderId="15" xfId="0" applyNumberFormat="1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2" fontId="3" fillId="3" borderId="12" xfId="0" applyNumberFormat="1" applyFont="1" applyFill="1" applyBorder="1" applyAlignment="1">
      <alignment horizontal="center" vertical="center" wrapText="1"/>
    </xf>
    <xf numFmtId="2" fontId="3" fillId="3" borderId="14" xfId="0" applyNumberFormat="1" applyFont="1" applyFill="1" applyBorder="1" applyAlignment="1">
      <alignment horizontal="center" vertical="center" wrapText="1"/>
    </xf>
  </cellXfs>
  <cellStyles count="3">
    <cellStyle name="Migliaia 2" xfId="2" xr:uid="{00000000-0005-0000-0000-000000000000}"/>
    <cellStyle name="Normale" xfId="0" builtinId="0"/>
    <cellStyle name="Normale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9605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9605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A5F6B72A-B289-4A56-801C-99A4034919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1945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5A9297B4-CB76-43ED-A529-E6CD2951B2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952875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9605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BC00279D-A42E-4EEB-9F38-980549451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1945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29AFE386-10D1-4ECA-8517-1917D89BEC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1945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CA7BACE0-1CCE-4226-801F-38F284750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1945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D41D31A0-5DC6-4549-AEB7-F27FB8FF39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1945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D22C6941-AFEE-408F-8E40-FF8063CC9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1945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16DA19DD-CF65-4368-B7C4-8D20983515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1945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0"/>
  <sheetViews>
    <sheetView zoomScale="150" zoomScaleNormal="150" zoomScaleSheetLayoutView="43" workbookViewId="0">
      <selection sqref="A1:G1"/>
    </sheetView>
  </sheetViews>
  <sheetFormatPr defaultColWidth="11" defaultRowHeight="15" customHeight="1" x14ac:dyDescent="0.25"/>
  <cols>
    <col min="1" max="1" width="9.5546875" style="1" customWidth="1"/>
    <col min="2" max="2" width="8" style="1" customWidth="1"/>
    <col min="3" max="3" width="7.6640625" style="1" customWidth="1"/>
    <col min="4" max="4" width="9.88671875" style="1" customWidth="1"/>
    <col min="5" max="5" width="11.88671875" style="6" customWidth="1"/>
    <col min="6" max="6" width="12.33203125" style="8" customWidth="1"/>
    <col min="7" max="7" width="14" style="1" customWidth="1"/>
    <col min="8" max="8" width="11" style="1"/>
    <col min="9" max="9" width="12" style="1" customWidth="1"/>
    <col min="10" max="16384" width="11" style="1"/>
  </cols>
  <sheetData>
    <row r="1" spans="1:11" ht="23.1" customHeight="1" thickBot="1" x14ac:dyDescent="0.3">
      <c r="A1" s="88" t="s">
        <v>40</v>
      </c>
      <c r="B1" s="89"/>
      <c r="C1" s="89"/>
      <c r="D1" s="89"/>
      <c r="E1" s="89"/>
      <c r="F1" s="89"/>
      <c r="G1" s="89"/>
      <c r="H1" s="40"/>
      <c r="I1" s="44"/>
    </row>
    <row r="2" spans="1:11" ht="23.1" customHeight="1" thickBot="1" x14ac:dyDescent="0.3">
      <c r="A2" s="88" t="s">
        <v>50</v>
      </c>
      <c r="B2" s="89"/>
      <c r="C2" s="89"/>
      <c r="D2" s="89"/>
      <c r="E2" s="89"/>
      <c r="F2" s="89"/>
      <c r="G2" s="93"/>
      <c r="H2" s="40"/>
      <c r="I2" s="44"/>
    </row>
    <row r="3" spans="1:11" ht="38.25" customHeight="1" thickBot="1" x14ac:dyDescent="0.3">
      <c r="A3" s="37" t="s">
        <v>17</v>
      </c>
      <c r="B3" s="36" t="s">
        <v>0</v>
      </c>
      <c r="C3" s="36">
        <v>80</v>
      </c>
      <c r="D3" s="38" t="s">
        <v>14</v>
      </c>
      <c r="E3" s="36" t="s">
        <v>18</v>
      </c>
      <c r="F3" s="39" t="s">
        <v>20</v>
      </c>
      <c r="G3" s="37" t="s">
        <v>19</v>
      </c>
      <c r="H3" s="40"/>
      <c r="I3" s="41"/>
      <c r="J3" s="9"/>
      <c r="K3" s="9"/>
    </row>
    <row r="4" spans="1:11" ht="27.6" customHeight="1" x14ac:dyDescent="0.25">
      <c r="A4" s="62" t="s">
        <v>7</v>
      </c>
      <c r="B4" s="65">
        <v>6</v>
      </c>
      <c r="C4" s="77">
        <v>4</v>
      </c>
      <c r="D4" s="71" t="s">
        <v>21</v>
      </c>
      <c r="E4" s="19" t="s">
        <v>2</v>
      </c>
      <c r="F4" s="29">
        <v>0.8</v>
      </c>
      <c r="G4" s="90" t="s">
        <v>22</v>
      </c>
      <c r="H4" s="42"/>
      <c r="I4" s="46" t="s">
        <v>41</v>
      </c>
    </row>
    <row r="5" spans="1:11" ht="22.5" customHeight="1" x14ac:dyDescent="0.25">
      <c r="A5" s="62"/>
      <c r="B5" s="65"/>
      <c r="C5" s="77"/>
      <c r="D5" s="71"/>
      <c r="E5" s="17" t="s">
        <v>15</v>
      </c>
      <c r="F5" s="14">
        <v>0.7</v>
      </c>
      <c r="G5" s="90"/>
      <c r="H5" s="45"/>
      <c r="I5" s="47" t="s">
        <v>42</v>
      </c>
    </row>
    <row r="6" spans="1:11" ht="23.4" customHeight="1" x14ac:dyDescent="0.25">
      <c r="A6" s="62"/>
      <c r="B6" s="65"/>
      <c r="C6" s="77"/>
      <c r="D6" s="71"/>
      <c r="E6" s="17" t="s">
        <v>16</v>
      </c>
      <c r="F6" s="14">
        <v>0.7</v>
      </c>
      <c r="G6" s="90"/>
      <c r="H6" s="43"/>
      <c r="I6" s="48" t="s">
        <v>43</v>
      </c>
      <c r="J6" s="7"/>
    </row>
    <row r="7" spans="1:11" ht="16.5" customHeight="1" thickBot="1" x14ac:dyDescent="0.3">
      <c r="A7" s="62"/>
      <c r="B7" s="65"/>
      <c r="C7" s="77"/>
      <c r="D7" s="71"/>
      <c r="E7" s="24" t="s">
        <v>1</v>
      </c>
      <c r="F7" s="30">
        <f>(F4+F5+F6)/3</f>
        <v>0.73333333333333339</v>
      </c>
      <c r="G7" s="91"/>
    </row>
    <row r="8" spans="1:11" ht="14.1" customHeight="1" thickBot="1" x14ac:dyDescent="0.3">
      <c r="A8" s="62"/>
      <c r="B8" s="65"/>
      <c r="C8" s="78"/>
      <c r="D8" s="72"/>
      <c r="E8" s="28" t="s">
        <v>3</v>
      </c>
      <c r="F8" s="31">
        <f>$C$4*F7</f>
        <v>2.9333333333333336</v>
      </c>
      <c r="G8" s="92"/>
    </row>
    <row r="9" spans="1:11" ht="12" customHeight="1" x14ac:dyDescent="0.25">
      <c r="A9" s="62"/>
      <c r="B9" s="65"/>
      <c r="C9" s="82">
        <v>2</v>
      </c>
      <c r="D9" s="70" t="s">
        <v>23</v>
      </c>
      <c r="E9" s="19" t="s">
        <v>2</v>
      </c>
      <c r="F9" s="15">
        <v>2</v>
      </c>
      <c r="G9" s="85" t="s">
        <v>9</v>
      </c>
    </row>
    <row r="10" spans="1:11" ht="12" customHeight="1" x14ac:dyDescent="0.25">
      <c r="A10" s="62"/>
      <c r="B10" s="65"/>
      <c r="C10" s="83"/>
      <c r="D10" s="71"/>
      <c r="E10" s="17" t="s">
        <v>15</v>
      </c>
      <c r="F10" s="15">
        <f>F9</f>
        <v>2</v>
      </c>
      <c r="G10" s="86"/>
    </row>
    <row r="11" spans="1:11" ht="12" customHeight="1" thickBot="1" x14ac:dyDescent="0.3">
      <c r="A11" s="62"/>
      <c r="B11" s="65"/>
      <c r="C11" s="83"/>
      <c r="D11" s="71"/>
      <c r="E11" s="17" t="s">
        <v>16</v>
      </c>
      <c r="F11" s="15">
        <f>F9</f>
        <v>2</v>
      </c>
      <c r="G11" s="86"/>
    </row>
    <row r="12" spans="1:11" ht="12" customHeight="1" thickBot="1" x14ac:dyDescent="0.3">
      <c r="A12" s="63"/>
      <c r="B12" s="66"/>
      <c r="C12" s="84"/>
      <c r="D12" s="72"/>
      <c r="E12" s="27" t="s">
        <v>3</v>
      </c>
      <c r="F12" s="32">
        <f>F9</f>
        <v>2</v>
      </c>
      <c r="G12" s="87"/>
    </row>
    <row r="13" spans="1:11" ht="23.25" customHeight="1" x14ac:dyDescent="0.25">
      <c r="A13" s="61" t="s">
        <v>8</v>
      </c>
      <c r="B13" s="64">
        <v>44</v>
      </c>
      <c r="C13" s="76">
        <v>10</v>
      </c>
      <c r="D13" s="70" t="s">
        <v>24</v>
      </c>
      <c r="E13" s="19" t="s">
        <v>2</v>
      </c>
      <c r="F13" s="20">
        <v>0.9</v>
      </c>
      <c r="G13" s="79" t="s">
        <v>25</v>
      </c>
    </row>
    <row r="14" spans="1:11" ht="12" customHeight="1" x14ac:dyDescent="0.25">
      <c r="A14" s="62"/>
      <c r="B14" s="65"/>
      <c r="C14" s="77"/>
      <c r="D14" s="71"/>
      <c r="E14" s="17" t="s">
        <v>15</v>
      </c>
      <c r="F14" s="14">
        <v>0.8</v>
      </c>
      <c r="G14" s="80"/>
    </row>
    <row r="15" spans="1:11" ht="12" customHeight="1" x14ac:dyDescent="0.25">
      <c r="A15" s="62"/>
      <c r="B15" s="65"/>
      <c r="C15" s="77"/>
      <c r="D15" s="71"/>
      <c r="E15" s="17" t="s">
        <v>16</v>
      </c>
      <c r="F15" s="14">
        <v>0.8</v>
      </c>
      <c r="G15" s="80"/>
    </row>
    <row r="16" spans="1:11" ht="12" customHeight="1" thickBot="1" x14ac:dyDescent="0.3">
      <c r="A16" s="62"/>
      <c r="B16" s="65"/>
      <c r="C16" s="77"/>
      <c r="D16" s="71"/>
      <c r="E16" s="10" t="s">
        <v>1</v>
      </c>
      <c r="F16" s="30">
        <f>(F13+F14+F15)/3</f>
        <v>0.83333333333333337</v>
      </c>
      <c r="G16" s="80"/>
    </row>
    <row r="17" spans="1:7" ht="12.9" customHeight="1" thickBot="1" x14ac:dyDescent="0.3">
      <c r="A17" s="62"/>
      <c r="B17" s="65"/>
      <c r="C17" s="78"/>
      <c r="D17" s="72"/>
      <c r="E17" s="33" t="s">
        <v>3</v>
      </c>
      <c r="F17" s="34">
        <f>$C$13*F16</f>
        <v>8.3333333333333339</v>
      </c>
      <c r="G17" s="81"/>
    </row>
    <row r="18" spans="1:7" ht="12.9" customHeight="1" x14ac:dyDescent="0.25">
      <c r="A18" s="62"/>
      <c r="B18" s="65"/>
      <c r="C18" s="76">
        <v>6</v>
      </c>
      <c r="D18" s="70" t="s">
        <v>26</v>
      </c>
      <c r="E18" s="16" t="s">
        <v>2</v>
      </c>
      <c r="F18" s="20">
        <v>0.8</v>
      </c>
      <c r="G18" s="79" t="s">
        <v>25</v>
      </c>
    </row>
    <row r="19" spans="1:7" ht="12.9" customHeight="1" x14ac:dyDescent="0.25">
      <c r="A19" s="62"/>
      <c r="B19" s="65"/>
      <c r="C19" s="77"/>
      <c r="D19" s="71"/>
      <c r="E19" s="17" t="s">
        <v>15</v>
      </c>
      <c r="F19" s="14">
        <v>0.9</v>
      </c>
      <c r="G19" s="80"/>
    </row>
    <row r="20" spans="1:7" ht="12.9" customHeight="1" x14ac:dyDescent="0.25">
      <c r="A20" s="62"/>
      <c r="B20" s="65"/>
      <c r="C20" s="77"/>
      <c r="D20" s="71"/>
      <c r="E20" s="17" t="s">
        <v>16</v>
      </c>
      <c r="F20" s="14">
        <v>0.9</v>
      </c>
      <c r="G20" s="80"/>
    </row>
    <row r="21" spans="1:7" ht="12.9" customHeight="1" thickBot="1" x14ac:dyDescent="0.3">
      <c r="A21" s="62"/>
      <c r="B21" s="65"/>
      <c r="C21" s="77"/>
      <c r="D21" s="71"/>
      <c r="E21" s="24" t="s">
        <v>1</v>
      </c>
      <c r="F21" s="30">
        <f>(F18+F19+F20)/3</f>
        <v>0.8666666666666667</v>
      </c>
      <c r="G21" s="80"/>
    </row>
    <row r="22" spans="1:7" ht="12.9" customHeight="1" thickBot="1" x14ac:dyDescent="0.3">
      <c r="A22" s="62"/>
      <c r="B22" s="65"/>
      <c r="C22" s="78"/>
      <c r="D22" s="72"/>
      <c r="E22" s="25" t="s">
        <v>3</v>
      </c>
      <c r="F22" s="34">
        <f>$C$18*F21</f>
        <v>5.2</v>
      </c>
      <c r="G22" s="81"/>
    </row>
    <row r="23" spans="1:7" ht="12.9" customHeight="1" x14ac:dyDescent="0.25">
      <c r="A23" s="62"/>
      <c r="B23" s="65"/>
      <c r="C23" s="76">
        <v>10</v>
      </c>
      <c r="D23" s="70" t="s">
        <v>27</v>
      </c>
      <c r="E23" s="19" t="s">
        <v>2</v>
      </c>
      <c r="F23" s="20">
        <v>0.9</v>
      </c>
      <c r="G23" s="79" t="s">
        <v>25</v>
      </c>
    </row>
    <row r="24" spans="1:7" ht="12.9" customHeight="1" x14ac:dyDescent="0.25">
      <c r="A24" s="62"/>
      <c r="B24" s="65"/>
      <c r="C24" s="77"/>
      <c r="D24" s="71"/>
      <c r="E24" s="17" t="s">
        <v>15</v>
      </c>
      <c r="F24" s="14">
        <v>0.9</v>
      </c>
      <c r="G24" s="80"/>
    </row>
    <row r="25" spans="1:7" ht="12.9" customHeight="1" x14ac:dyDescent="0.25">
      <c r="A25" s="62"/>
      <c r="B25" s="65"/>
      <c r="C25" s="77"/>
      <c r="D25" s="71"/>
      <c r="E25" s="17" t="s">
        <v>16</v>
      </c>
      <c r="F25" s="14">
        <v>0.9</v>
      </c>
      <c r="G25" s="80"/>
    </row>
    <row r="26" spans="1:7" ht="12.9" customHeight="1" x14ac:dyDescent="0.25">
      <c r="A26" s="62"/>
      <c r="B26" s="65"/>
      <c r="C26" s="77"/>
      <c r="D26" s="71"/>
      <c r="E26" s="10" t="s">
        <v>1</v>
      </c>
      <c r="F26" s="14">
        <f>(F23+F24+F25)/3</f>
        <v>0.9</v>
      </c>
      <c r="G26" s="80"/>
    </row>
    <row r="27" spans="1:7" ht="12.9" customHeight="1" thickBot="1" x14ac:dyDescent="0.3">
      <c r="A27" s="62"/>
      <c r="B27" s="65"/>
      <c r="C27" s="78"/>
      <c r="D27" s="72"/>
      <c r="E27" s="21" t="s">
        <v>3</v>
      </c>
      <c r="F27" s="22">
        <f>$C$23*F26</f>
        <v>9</v>
      </c>
      <c r="G27" s="81"/>
    </row>
    <row r="28" spans="1:7" ht="12.9" customHeight="1" x14ac:dyDescent="0.25">
      <c r="A28" s="62"/>
      <c r="B28" s="65"/>
      <c r="C28" s="76">
        <v>4</v>
      </c>
      <c r="D28" s="70" t="s">
        <v>28</v>
      </c>
      <c r="E28" s="16" t="s">
        <v>2</v>
      </c>
      <c r="F28" s="20">
        <v>0.9</v>
      </c>
      <c r="G28" s="79" t="s">
        <v>25</v>
      </c>
    </row>
    <row r="29" spans="1:7" ht="12.9" customHeight="1" x14ac:dyDescent="0.25">
      <c r="A29" s="62"/>
      <c r="B29" s="65"/>
      <c r="C29" s="77"/>
      <c r="D29" s="71"/>
      <c r="E29" s="17" t="s">
        <v>15</v>
      </c>
      <c r="F29" s="14">
        <v>0.8</v>
      </c>
      <c r="G29" s="80"/>
    </row>
    <row r="30" spans="1:7" ht="12.9" customHeight="1" x14ac:dyDescent="0.25">
      <c r="A30" s="62"/>
      <c r="B30" s="65"/>
      <c r="C30" s="77"/>
      <c r="D30" s="71"/>
      <c r="E30" s="17" t="s">
        <v>16</v>
      </c>
      <c r="F30" s="14">
        <v>0.8</v>
      </c>
      <c r="G30" s="80"/>
    </row>
    <row r="31" spans="1:7" ht="12.9" customHeight="1" thickBot="1" x14ac:dyDescent="0.3">
      <c r="A31" s="62"/>
      <c r="B31" s="65"/>
      <c r="C31" s="77"/>
      <c r="D31" s="71"/>
      <c r="E31" s="24" t="s">
        <v>1</v>
      </c>
      <c r="F31" s="30">
        <f>(F28+F29++F30)/3</f>
        <v>0.83333333333333337</v>
      </c>
      <c r="G31" s="80"/>
    </row>
    <row r="32" spans="1:7" ht="12.9" customHeight="1" thickBot="1" x14ac:dyDescent="0.3">
      <c r="A32" s="62"/>
      <c r="B32" s="65"/>
      <c r="C32" s="78"/>
      <c r="D32" s="72"/>
      <c r="E32" s="25" t="s">
        <v>3</v>
      </c>
      <c r="F32" s="34">
        <f>$C$28*F31</f>
        <v>3.3333333333333335</v>
      </c>
      <c r="G32" s="81"/>
    </row>
    <row r="33" spans="1:12" ht="12.9" customHeight="1" x14ac:dyDescent="0.25">
      <c r="A33" s="62"/>
      <c r="B33" s="65"/>
      <c r="C33" s="76">
        <v>4</v>
      </c>
      <c r="D33" s="70" t="s">
        <v>29</v>
      </c>
      <c r="E33" s="19" t="s">
        <v>2</v>
      </c>
      <c r="F33" s="20">
        <v>0.9</v>
      </c>
      <c r="G33" s="79" t="s">
        <v>25</v>
      </c>
    </row>
    <row r="34" spans="1:12" ht="12.9" customHeight="1" x14ac:dyDescent="0.25">
      <c r="A34" s="62"/>
      <c r="B34" s="65"/>
      <c r="C34" s="77"/>
      <c r="D34" s="71"/>
      <c r="E34" s="17" t="s">
        <v>15</v>
      </c>
      <c r="F34" s="14">
        <v>0.9</v>
      </c>
      <c r="G34" s="80"/>
    </row>
    <row r="35" spans="1:12" ht="12.9" customHeight="1" x14ac:dyDescent="0.25">
      <c r="A35" s="62"/>
      <c r="B35" s="65"/>
      <c r="C35" s="77"/>
      <c r="D35" s="71"/>
      <c r="E35" s="17" t="s">
        <v>16</v>
      </c>
      <c r="F35" s="14">
        <v>0.9</v>
      </c>
      <c r="G35" s="80"/>
    </row>
    <row r="36" spans="1:12" ht="12.9" customHeight="1" x14ac:dyDescent="0.25">
      <c r="A36" s="62"/>
      <c r="B36" s="65"/>
      <c r="C36" s="77"/>
      <c r="D36" s="71"/>
      <c r="E36" s="10" t="s">
        <v>1</v>
      </c>
      <c r="F36" s="14">
        <f>(F33+F34+F35)/3</f>
        <v>0.9</v>
      </c>
      <c r="G36" s="80"/>
    </row>
    <row r="37" spans="1:12" ht="12.9" customHeight="1" thickBot="1" x14ac:dyDescent="0.3">
      <c r="A37" s="62"/>
      <c r="B37" s="65"/>
      <c r="C37" s="78"/>
      <c r="D37" s="72"/>
      <c r="E37" s="21" t="s">
        <v>3</v>
      </c>
      <c r="F37" s="22">
        <f>$C$33*F36</f>
        <v>3.6</v>
      </c>
      <c r="G37" s="81"/>
    </row>
    <row r="38" spans="1:12" ht="12.9" customHeight="1" x14ac:dyDescent="0.25">
      <c r="A38" s="62"/>
      <c r="B38" s="65"/>
      <c r="C38" s="76">
        <v>2</v>
      </c>
      <c r="D38" s="70" t="s">
        <v>30</v>
      </c>
      <c r="E38" s="16" t="s">
        <v>2</v>
      </c>
      <c r="F38" s="20">
        <v>1</v>
      </c>
      <c r="G38" s="79" t="s">
        <v>25</v>
      </c>
    </row>
    <row r="39" spans="1:12" ht="12.9" customHeight="1" x14ac:dyDescent="0.25">
      <c r="A39" s="62"/>
      <c r="B39" s="65"/>
      <c r="C39" s="77"/>
      <c r="D39" s="71"/>
      <c r="E39" s="17" t="s">
        <v>15</v>
      </c>
      <c r="F39" s="14">
        <v>0.8</v>
      </c>
      <c r="G39" s="80"/>
    </row>
    <row r="40" spans="1:12" ht="12.9" customHeight="1" x14ac:dyDescent="0.25">
      <c r="A40" s="62"/>
      <c r="B40" s="65"/>
      <c r="C40" s="77"/>
      <c r="D40" s="71"/>
      <c r="E40" s="17" t="s">
        <v>16</v>
      </c>
      <c r="F40" s="14">
        <v>0.8</v>
      </c>
      <c r="G40" s="80"/>
    </row>
    <row r="41" spans="1:12" ht="12.9" customHeight="1" thickBot="1" x14ac:dyDescent="0.3">
      <c r="A41" s="62"/>
      <c r="B41" s="65"/>
      <c r="C41" s="77"/>
      <c r="D41" s="71"/>
      <c r="E41" s="24" t="s">
        <v>1</v>
      </c>
      <c r="F41" s="30">
        <f>(F38+F39+F40)/3</f>
        <v>0.8666666666666667</v>
      </c>
      <c r="G41" s="80"/>
    </row>
    <row r="42" spans="1:12" ht="12.9" customHeight="1" thickBot="1" x14ac:dyDescent="0.3">
      <c r="A42" s="62"/>
      <c r="B42" s="65"/>
      <c r="C42" s="78"/>
      <c r="D42" s="72"/>
      <c r="E42" s="25" t="s">
        <v>3</v>
      </c>
      <c r="F42" s="34">
        <f>$C$38*F41</f>
        <v>1.7333333333333334</v>
      </c>
      <c r="G42" s="81"/>
    </row>
    <row r="43" spans="1:12" ht="12.9" customHeight="1" x14ac:dyDescent="0.25">
      <c r="A43" s="62"/>
      <c r="B43" s="65"/>
      <c r="C43" s="67">
        <v>4</v>
      </c>
      <c r="D43" s="70" t="s">
        <v>30</v>
      </c>
      <c r="E43" s="19" t="s">
        <v>2</v>
      </c>
      <c r="F43" s="20">
        <v>4</v>
      </c>
      <c r="G43" s="73" t="s">
        <v>4</v>
      </c>
    </row>
    <row r="44" spans="1:12" ht="12.9" customHeight="1" x14ac:dyDescent="0.25">
      <c r="A44" s="62"/>
      <c r="B44" s="65"/>
      <c r="C44" s="68"/>
      <c r="D44" s="71"/>
      <c r="E44" s="17" t="s">
        <v>15</v>
      </c>
      <c r="F44" s="14">
        <v>4</v>
      </c>
      <c r="G44" s="74"/>
      <c r="I44" s="59" t="s">
        <v>47</v>
      </c>
      <c r="J44" s="3"/>
      <c r="K44" s="3"/>
      <c r="L44" s="3"/>
    </row>
    <row r="45" spans="1:12" ht="12.9" customHeight="1" thickBot="1" x14ac:dyDescent="0.3">
      <c r="A45" s="62"/>
      <c r="B45" s="65"/>
      <c r="C45" s="68"/>
      <c r="D45" s="71"/>
      <c r="E45" s="17" t="s">
        <v>16</v>
      </c>
      <c r="F45" s="14">
        <f>F44</f>
        <v>4</v>
      </c>
      <c r="G45" s="74"/>
      <c r="I45" s="3" t="s">
        <v>48</v>
      </c>
      <c r="J45" s="3"/>
      <c r="K45" s="3"/>
      <c r="L45" s="3"/>
    </row>
    <row r="46" spans="1:12" ht="12.9" customHeight="1" thickBot="1" x14ac:dyDescent="0.3">
      <c r="A46" s="62"/>
      <c r="B46" s="65"/>
      <c r="C46" s="69"/>
      <c r="D46" s="72"/>
      <c r="E46" s="26" t="s">
        <v>3</v>
      </c>
      <c r="F46" s="35">
        <f>F43</f>
        <v>4</v>
      </c>
      <c r="G46" s="75"/>
    </row>
    <row r="47" spans="1:12" ht="12.9" customHeight="1" x14ac:dyDescent="0.25">
      <c r="A47" s="62"/>
      <c r="B47" s="65"/>
      <c r="C47" s="76">
        <v>4</v>
      </c>
      <c r="D47" s="70" t="s">
        <v>31</v>
      </c>
      <c r="E47" s="19" t="s">
        <v>2</v>
      </c>
      <c r="F47" s="20">
        <v>0.7</v>
      </c>
      <c r="G47" s="79" t="s">
        <v>25</v>
      </c>
    </row>
    <row r="48" spans="1:12" ht="12.9" customHeight="1" x14ac:dyDescent="0.25">
      <c r="A48" s="62"/>
      <c r="B48" s="65"/>
      <c r="C48" s="77"/>
      <c r="D48" s="71"/>
      <c r="E48" s="17" t="s">
        <v>15</v>
      </c>
      <c r="F48" s="14">
        <v>0.6</v>
      </c>
      <c r="G48" s="80"/>
    </row>
    <row r="49" spans="1:7" ht="12.9" customHeight="1" x14ac:dyDescent="0.25">
      <c r="A49" s="62"/>
      <c r="B49" s="65"/>
      <c r="C49" s="77"/>
      <c r="D49" s="71"/>
      <c r="E49" s="17" t="s">
        <v>16</v>
      </c>
      <c r="F49" s="14">
        <v>0.6</v>
      </c>
      <c r="G49" s="80"/>
    </row>
    <row r="50" spans="1:7" ht="12.9" customHeight="1" thickBot="1" x14ac:dyDescent="0.3">
      <c r="A50" s="62"/>
      <c r="B50" s="65"/>
      <c r="C50" s="77"/>
      <c r="D50" s="71"/>
      <c r="E50" s="24" t="s">
        <v>1</v>
      </c>
      <c r="F50" s="30">
        <f>(F47+F48+F49)/3</f>
        <v>0.6333333333333333</v>
      </c>
      <c r="G50" s="80"/>
    </row>
    <row r="51" spans="1:7" ht="12.9" customHeight="1" thickBot="1" x14ac:dyDescent="0.3">
      <c r="A51" s="63"/>
      <c r="B51" s="66"/>
      <c r="C51" s="78"/>
      <c r="D51" s="72"/>
      <c r="E51" s="25" t="s">
        <v>3</v>
      </c>
      <c r="F51" s="34">
        <f>$C$47*F50</f>
        <v>2.5333333333333332</v>
      </c>
      <c r="G51" s="81"/>
    </row>
    <row r="52" spans="1:7" ht="12.9" customHeight="1" x14ac:dyDescent="0.25">
      <c r="A52" s="61" t="s">
        <v>10</v>
      </c>
      <c r="B52" s="64">
        <v>15</v>
      </c>
      <c r="C52" s="76">
        <v>3</v>
      </c>
      <c r="D52" s="70" t="s">
        <v>32</v>
      </c>
      <c r="E52" s="19" t="s">
        <v>2</v>
      </c>
      <c r="F52" s="20">
        <v>0.8</v>
      </c>
      <c r="G52" s="79" t="s">
        <v>25</v>
      </c>
    </row>
    <row r="53" spans="1:7" ht="12.9" customHeight="1" x14ac:dyDescent="0.25">
      <c r="A53" s="62"/>
      <c r="B53" s="65"/>
      <c r="C53" s="77"/>
      <c r="D53" s="71"/>
      <c r="E53" s="17" t="s">
        <v>15</v>
      </c>
      <c r="F53" s="14">
        <v>0.9</v>
      </c>
      <c r="G53" s="80"/>
    </row>
    <row r="54" spans="1:7" ht="12.9" customHeight="1" x14ac:dyDescent="0.25">
      <c r="A54" s="62"/>
      <c r="B54" s="65"/>
      <c r="C54" s="77"/>
      <c r="D54" s="71"/>
      <c r="E54" s="17" t="s">
        <v>16</v>
      </c>
      <c r="F54" s="14">
        <v>0.9</v>
      </c>
      <c r="G54" s="80"/>
    </row>
    <row r="55" spans="1:7" ht="12.9" customHeight="1" thickBot="1" x14ac:dyDescent="0.3">
      <c r="A55" s="62"/>
      <c r="B55" s="65"/>
      <c r="C55" s="77"/>
      <c r="D55" s="71"/>
      <c r="E55" s="24" t="s">
        <v>1</v>
      </c>
      <c r="F55" s="30">
        <f>(F52+F53+F54)/3</f>
        <v>0.8666666666666667</v>
      </c>
      <c r="G55" s="80"/>
    </row>
    <row r="56" spans="1:7" ht="12.9" customHeight="1" thickBot="1" x14ac:dyDescent="0.3">
      <c r="A56" s="62"/>
      <c r="B56" s="65"/>
      <c r="C56" s="78"/>
      <c r="D56" s="72"/>
      <c r="E56" s="25" t="s">
        <v>3</v>
      </c>
      <c r="F56" s="34">
        <f>$C$52*F55</f>
        <v>2.6</v>
      </c>
      <c r="G56" s="81"/>
    </row>
    <row r="57" spans="1:7" ht="12.9" customHeight="1" x14ac:dyDescent="0.25">
      <c r="A57" s="62"/>
      <c r="B57" s="65"/>
      <c r="C57" s="82">
        <v>2</v>
      </c>
      <c r="D57" s="70" t="s">
        <v>32</v>
      </c>
      <c r="E57" s="19" t="s">
        <v>2</v>
      </c>
      <c r="F57" s="15">
        <v>2</v>
      </c>
      <c r="G57" s="85" t="s">
        <v>9</v>
      </c>
    </row>
    <row r="58" spans="1:7" ht="12.9" customHeight="1" x14ac:dyDescent="0.25">
      <c r="A58" s="62"/>
      <c r="B58" s="65"/>
      <c r="C58" s="83"/>
      <c r="D58" s="71"/>
      <c r="E58" s="17" t="s">
        <v>15</v>
      </c>
      <c r="F58" s="15">
        <f>F57</f>
        <v>2</v>
      </c>
      <c r="G58" s="86"/>
    </row>
    <row r="59" spans="1:7" ht="12.9" customHeight="1" thickBot="1" x14ac:dyDescent="0.3">
      <c r="A59" s="62"/>
      <c r="B59" s="65"/>
      <c r="C59" s="83"/>
      <c r="D59" s="71"/>
      <c r="E59" s="17" t="s">
        <v>16</v>
      </c>
      <c r="F59" s="15">
        <f>F58</f>
        <v>2</v>
      </c>
      <c r="G59" s="86"/>
    </row>
    <row r="60" spans="1:7" ht="12.9" customHeight="1" thickBot="1" x14ac:dyDescent="0.3">
      <c r="A60" s="62"/>
      <c r="B60" s="65"/>
      <c r="C60" s="84"/>
      <c r="D60" s="72"/>
      <c r="E60" s="27" t="s">
        <v>3</v>
      </c>
      <c r="F60" s="32">
        <f>F57</f>
        <v>2</v>
      </c>
      <c r="G60" s="87"/>
    </row>
    <row r="61" spans="1:7" ht="12.9" customHeight="1" x14ac:dyDescent="0.25">
      <c r="A61" s="62"/>
      <c r="B61" s="65"/>
      <c r="C61" s="76">
        <v>3</v>
      </c>
      <c r="D61" s="70" t="s">
        <v>33</v>
      </c>
      <c r="E61" s="19" t="s">
        <v>2</v>
      </c>
      <c r="F61" s="20">
        <v>0.7</v>
      </c>
      <c r="G61" s="79" t="s">
        <v>25</v>
      </c>
    </row>
    <row r="62" spans="1:7" ht="12.9" customHeight="1" x14ac:dyDescent="0.25">
      <c r="A62" s="62"/>
      <c r="B62" s="65"/>
      <c r="C62" s="77"/>
      <c r="D62" s="71"/>
      <c r="E62" s="17" t="s">
        <v>15</v>
      </c>
      <c r="F62" s="14">
        <v>0.8</v>
      </c>
      <c r="G62" s="80"/>
    </row>
    <row r="63" spans="1:7" ht="12.9" customHeight="1" x14ac:dyDescent="0.25">
      <c r="A63" s="62"/>
      <c r="B63" s="65"/>
      <c r="C63" s="77"/>
      <c r="D63" s="71"/>
      <c r="E63" s="17" t="s">
        <v>16</v>
      </c>
      <c r="F63" s="14">
        <v>0.8</v>
      </c>
      <c r="G63" s="80"/>
    </row>
    <row r="64" spans="1:7" ht="12.9" customHeight="1" thickBot="1" x14ac:dyDescent="0.3">
      <c r="A64" s="62"/>
      <c r="B64" s="65"/>
      <c r="C64" s="77"/>
      <c r="D64" s="71"/>
      <c r="E64" s="24" t="s">
        <v>1</v>
      </c>
      <c r="F64" s="30">
        <f>(F61+F62+F63)/3</f>
        <v>0.76666666666666661</v>
      </c>
      <c r="G64" s="80"/>
    </row>
    <row r="65" spans="1:7" ht="12.9" customHeight="1" thickBot="1" x14ac:dyDescent="0.3">
      <c r="A65" s="62"/>
      <c r="B65" s="65"/>
      <c r="C65" s="78"/>
      <c r="D65" s="72"/>
      <c r="E65" s="25" t="s">
        <v>3</v>
      </c>
      <c r="F65" s="34">
        <f>$C$61*F64</f>
        <v>2.2999999999999998</v>
      </c>
      <c r="G65" s="81"/>
    </row>
    <row r="66" spans="1:7" ht="12.9" customHeight="1" x14ac:dyDescent="0.25">
      <c r="A66" s="62"/>
      <c r="B66" s="65"/>
      <c r="C66" s="82">
        <v>2</v>
      </c>
      <c r="D66" s="70" t="s">
        <v>34</v>
      </c>
      <c r="E66" s="19" t="s">
        <v>2</v>
      </c>
      <c r="F66" s="15">
        <v>2</v>
      </c>
      <c r="G66" s="85" t="s">
        <v>9</v>
      </c>
    </row>
    <row r="67" spans="1:7" ht="12.9" customHeight="1" x14ac:dyDescent="0.25">
      <c r="A67" s="62"/>
      <c r="B67" s="65"/>
      <c r="C67" s="83"/>
      <c r="D67" s="71"/>
      <c r="E67" s="17" t="s">
        <v>15</v>
      </c>
      <c r="F67" s="15">
        <f>F66</f>
        <v>2</v>
      </c>
      <c r="G67" s="86"/>
    </row>
    <row r="68" spans="1:7" ht="12.9" customHeight="1" thickBot="1" x14ac:dyDescent="0.3">
      <c r="A68" s="62"/>
      <c r="B68" s="65"/>
      <c r="C68" s="83"/>
      <c r="D68" s="71"/>
      <c r="E68" s="17" t="s">
        <v>16</v>
      </c>
      <c r="F68" s="15">
        <f>F66</f>
        <v>2</v>
      </c>
      <c r="G68" s="86"/>
    </row>
    <row r="69" spans="1:7" ht="12.9" customHeight="1" thickBot="1" x14ac:dyDescent="0.3">
      <c r="A69" s="62"/>
      <c r="B69" s="65"/>
      <c r="C69" s="84"/>
      <c r="D69" s="72"/>
      <c r="E69" s="27" t="s">
        <v>3</v>
      </c>
      <c r="F69" s="32">
        <f>F66</f>
        <v>2</v>
      </c>
      <c r="G69" s="87"/>
    </row>
    <row r="70" spans="1:7" ht="12.9" customHeight="1" x14ac:dyDescent="0.25">
      <c r="A70" s="62"/>
      <c r="B70" s="65"/>
      <c r="C70" s="76">
        <v>2</v>
      </c>
      <c r="D70" s="70" t="s">
        <v>35</v>
      </c>
      <c r="E70" s="19" t="s">
        <v>2</v>
      </c>
      <c r="F70" s="20">
        <v>0.8</v>
      </c>
      <c r="G70" s="79" t="s">
        <v>25</v>
      </c>
    </row>
    <row r="71" spans="1:7" ht="12.9" customHeight="1" x14ac:dyDescent="0.25">
      <c r="A71" s="62"/>
      <c r="B71" s="65"/>
      <c r="C71" s="77"/>
      <c r="D71" s="71"/>
      <c r="E71" s="17" t="s">
        <v>15</v>
      </c>
      <c r="F71" s="14">
        <v>0.7</v>
      </c>
      <c r="G71" s="80"/>
    </row>
    <row r="72" spans="1:7" ht="12.9" customHeight="1" x14ac:dyDescent="0.25">
      <c r="A72" s="62"/>
      <c r="B72" s="65"/>
      <c r="C72" s="77"/>
      <c r="D72" s="71"/>
      <c r="E72" s="17" t="s">
        <v>16</v>
      </c>
      <c r="F72" s="14">
        <v>0.7</v>
      </c>
      <c r="G72" s="80"/>
    </row>
    <row r="73" spans="1:7" ht="12.9" customHeight="1" thickBot="1" x14ac:dyDescent="0.3">
      <c r="A73" s="62"/>
      <c r="B73" s="65"/>
      <c r="C73" s="77"/>
      <c r="D73" s="71"/>
      <c r="E73" s="24" t="s">
        <v>1</v>
      </c>
      <c r="F73" s="30">
        <f>(F70+F71+F72)/3</f>
        <v>0.73333333333333339</v>
      </c>
      <c r="G73" s="80"/>
    </row>
    <row r="74" spans="1:7" ht="12.9" customHeight="1" thickBot="1" x14ac:dyDescent="0.3">
      <c r="A74" s="62"/>
      <c r="B74" s="65"/>
      <c r="C74" s="78"/>
      <c r="D74" s="72"/>
      <c r="E74" s="25" t="s">
        <v>3</v>
      </c>
      <c r="F74" s="34">
        <f>$C$70*F73</f>
        <v>1.4666666666666668</v>
      </c>
      <c r="G74" s="81"/>
    </row>
    <row r="75" spans="1:7" ht="12.9" customHeight="1" x14ac:dyDescent="0.25">
      <c r="A75" s="62"/>
      <c r="B75" s="65"/>
      <c r="C75" s="82">
        <v>3</v>
      </c>
      <c r="D75" s="70" t="s">
        <v>35</v>
      </c>
      <c r="E75" s="19" t="s">
        <v>2</v>
      </c>
      <c r="F75" s="15">
        <v>3</v>
      </c>
      <c r="G75" s="85" t="s">
        <v>9</v>
      </c>
    </row>
    <row r="76" spans="1:7" ht="12.9" customHeight="1" x14ac:dyDescent="0.25">
      <c r="A76" s="62"/>
      <c r="B76" s="65"/>
      <c r="C76" s="83"/>
      <c r="D76" s="71"/>
      <c r="E76" s="17" t="s">
        <v>15</v>
      </c>
      <c r="F76" s="15">
        <f>F75</f>
        <v>3</v>
      </c>
      <c r="G76" s="86"/>
    </row>
    <row r="77" spans="1:7" ht="12.9" customHeight="1" thickBot="1" x14ac:dyDescent="0.3">
      <c r="A77" s="62"/>
      <c r="B77" s="65"/>
      <c r="C77" s="83"/>
      <c r="D77" s="71"/>
      <c r="E77" s="17" t="s">
        <v>16</v>
      </c>
      <c r="F77" s="15">
        <f>F75</f>
        <v>3</v>
      </c>
      <c r="G77" s="86"/>
    </row>
    <row r="78" spans="1:7" ht="12.9" customHeight="1" thickBot="1" x14ac:dyDescent="0.3">
      <c r="A78" s="63"/>
      <c r="B78" s="66"/>
      <c r="C78" s="84"/>
      <c r="D78" s="72"/>
      <c r="E78" s="27" t="s">
        <v>3</v>
      </c>
      <c r="F78" s="32">
        <f>F75</f>
        <v>3</v>
      </c>
      <c r="G78" s="87"/>
    </row>
    <row r="79" spans="1:7" ht="12.9" customHeight="1" x14ac:dyDescent="0.25">
      <c r="A79" s="61" t="s">
        <v>11</v>
      </c>
      <c r="B79" s="64">
        <v>6</v>
      </c>
      <c r="C79" s="76">
        <v>3</v>
      </c>
      <c r="D79" s="70" t="s">
        <v>36</v>
      </c>
      <c r="E79" s="19" t="s">
        <v>2</v>
      </c>
      <c r="F79" s="20">
        <v>0.8</v>
      </c>
      <c r="G79" s="79" t="s">
        <v>25</v>
      </c>
    </row>
    <row r="80" spans="1:7" ht="12.9" customHeight="1" x14ac:dyDescent="0.25">
      <c r="A80" s="62"/>
      <c r="B80" s="65"/>
      <c r="C80" s="77"/>
      <c r="D80" s="71"/>
      <c r="E80" s="17" t="s">
        <v>15</v>
      </c>
      <c r="F80" s="14">
        <v>0.7</v>
      </c>
      <c r="G80" s="80"/>
    </row>
    <row r="81" spans="1:7" ht="12.9" customHeight="1" x14ac:dyDescent="0.25">
      <c r="A81" s="62"/>
      <c r="B81" s="65"/>
      <c r="C81" s="77"/>
      <c r="D81" s="71"/>
      <c r="E81" s="17" t="s">
        <v>16</v>
      </c>
      <c r="F81" s="14">
        <v>0.7</v>
      </c>
      <c r="G81" s="80"/>
    </row>
    <row r="82" spans="1:7" ht="12.9" customHeight="1" thickBot="1" x14ac:dyDescent="0.3">
      <c r="A82" s="62"/>
      <c r="B82" s="65"/>
      <c r="C82" s="77"/>
      <c r="D82" s="71"/>
      <c r="E82" s="24" t="s">
        <v>1</v>
      </c>
      <c r="F82" s="30">
        <f>(F79+F80+F81)/3</f>
        <v>0.73333333333333339</v>
      </c>
      <c r="G82" s="80"/>
    </row>
    <row r="83" spans="1:7" ht="12.9" customHeight="1" thickBot="1" x14ac:dyDescent="0.3">
      <c r="A83" s="62"/>
      <c r="B83" s="65"/>
      <c r="C83" s="78"/>
      <c r="D83" s="72"/>
      <c r="E83" s="25" t="s">
        <v>3</v>
      </c>
      <c r="F83" s="34">
        <f>$C$79*F82</f>
        <v>2.2000000000000002</v>
      </c>
      <c r="G83" s="81"/>
    </row>
    <row r="84" spans="1:7" ht="12.9" customHeight="1" x14ac:dyDescent="0.25">
      <c r="A84" s="62"/>
      <c r="B84" s="65"/>
      <c r="C84" s="76">
        <v>3</v>
      </c>
      <c r="D84" s="70" t="s">
        <v>37</v>
      </c>
      <c r="E84" s="19" t="s">
        <v>2</v>
      </c>
      <c r="F84" s="20">
        <v>0.8</v>
      </c>
      <c r="G84" s="79" t="s">
        <v>25</v>
      </c>
    </row>
    <row r="85" spans="1:7" ht="12.9" customHeight="1" x14ac:dyDescent="0.25">
      <c r="A85" s="62"/>
      <c r="B85" s="65"/>
      <c r="C85" s="77"/>
      <c r="D85" s="71"/>
      <c r="E85" s="17" t="s">
        <v>15</v>
      </c>
      <c r="F85" s="14">
        <v>0.8</v>
      </c>
      <c r="G85" s="80"/>
    </row>
    <row r="86" spans="1:7" ht="12.9" customHeight="1" x14ac:dyDescent="0.25">
      <c r="A86" s="62"/>
      <c r="B86" s="65"/>
      <c r="C86" s="77"/>
      <c r="D86" s="71"/>
      <c r="E86" s="17" t="s">
        <v>16</v>
      </c>
      <c r="F86" s="14">
        <v>0.8</v>
      </c>
      <c r="G86" s="80"/>
    </row>
    <row r="87" spans="1:7" ht="12.9" customHeight="1" thickBot="1" x14ac:dyDescent="0.3">
      <c r="A87" s="62"/>
      <c r="B87" s="65"/>
      <c r="C87" s="77"/>
      <c r="D87" s="71"/>
      <c r="E87" s="24" t="s">
        <v>1</v>
      </c>
      <c r="F87" s="30">
        <f>(F84+F85+F86)/3</f>
        <v>0.80000000000000016</v>
      </c>
      <c r="G87" s="80"/>
    </row>
    <row r="88" spans="1:7" ht="12.9" customHeight="1" thickBot="1" x14ac:dyDescent="0.3">
      <c r="A88" s="63"/>
      <c r="B88" s="66"/>
      <c r="C88" s="78"/>
      <c r="D88" s="72"/>
      <c r="E88" s="25" t="s">
        <v>3</v>
      </c>
      <c r="F88" s="34">
        <f>$C$84*F87</f>
        <v>2.4000000000000004</v>
      </c>
      <c r="G88" s="81"/>
    </row>
    <row r="89" spans="1:7" ht="12.9" customHeight="1" x14ac:dyDescent="0.25">
      <c r="A89" s="61" t="s">
        <v>12</v>
      </c>
      <c r="B89" s="64">
        <v>5</v>
      </c>
      <c r="C89" s="76">
        <v>2</v>
      </c>
      <c r="D89" s="70" t="s">
        <v>38</v>
      </c>
      <c r="E89" s="19" t="s">
        <v>2</v>
      </c>
      <c r="F89" s="20">
        <v>0.8</v>
      </c>
      <c r="G89" s="79" t="s">
        <v>25</v>
      </c>
    </row>
    <row r="90" spans="1:7" ht="12.9" customHeight="1" x14ac:dyDescent="0.25">
      <c r="A90" s="62"/>
      <c r="B90" s="65"/>
      <c r="C90" s="77"/>
      <c r="D90" s="71"/>
      <c r="E90" s="17" t="s">
        <v>15</v>
      </c>
      <c r="F90" s="14">
        <v>0.9</v>
      </c>
      <c r="G90" s="80"/>
    </row>
    <row r="91" spans="1:7" ht="12.9" customHeight="1" x14ac:dyDescent="0.25">
      <c r="A91" s="62"/>
      <c r="B91" s="65"/>
      <c r="C91" s="77"/>
      <c r="D91" s="71"/>
      <c r="E91" s="17" t="s">
        <v>16</v>
      </c>
      <c r="F91" s="14">
        <v>0.8</v>
      </c>
      <c r="G91" s="80"/>
    </row>
    <row r="92" spans="1:7" ht="12.9" customHeight="1" thickBot="1" x14ac:dyDescent="0.3">
      <c r="A92" s="62"/>
      <c r="B92" s="65"/>
      <c r="C92" s="77"/>
      <c r="D92" s="71"/>
      <c r="E92" s="24" t="s">
        <v>1</v>
      </c>
      <c r="F92" s="14">
        <f>(F89+F90+F91)/3</f>
        <v>0.83333333333333337</v>
      </c>
      <c r="G92" s="80"/>
    </row>
    <row r="93" spans="1:7" ht="12.9" customHeight="1" thickBot="1" x14ac:dyDescent="0.3">
      <c r="A93" s="62"/>
      <c r="B93" s="65"/>
      <c r="C93" s="78"/>
      <c r="D93" s="72"/>
      <c r="E93" s="25" t="s">
        <v>3</v>
      </c>
      <c r="F93" s="23">
        <f>$C$89*F92</f>
        <v>1.6666666666666667</v>
      </c>
      <c r="G93" s="81"/>
    </row>
    <row r="94" spans="1:7" ht="12.9" customHeight="1" x14ac:dyDescent="0.25">
      <c r="A94" s="62"/>
      <c r="B94" s="65"/>
      <c r="C94" s="76">
        <v>3</v>
      </c>
      <c r="D94" s="70" t="s">
        <v>39</v>
      </c>
      <c r="E94" s="19" t="s">
        <v>2</v>
      </c>
      <c r="F94" s="20">
        <v>0.9</v>
      </c>
      <c r="G94" s="79" t="s">
        <v>25</v>
      </c>
    </row>
    <row r="95" spans="1:7" ht="12.9" customHeight="1" x14ac:dyDescent="0.25">
      <c r="A95" s="62"/>
      <c r="B95" s="65"/>
      <c r="C95" s="77"/>
      <c r="D95" s="71"/>
      <c r="E95" s="17" t="s">
        <v>15</v>
      </c>
      <c r="F95" s="14">
        <v>0.9</v>
      </c>
      <c r="G95" s="80"/>
    </row>
    <row r="96" spans="1:7" ht="12.9" customHeight="1" x14ac:dyDescent="0.25">
      <c r="A96" s="62"/>
      <c r="B96" s="65"/>
      <c r="C96" s="77"/>
      <c r="D96" s="71"/>
      <c r="E96" s="17" t="s">
        <v>16</v>
      </c>
      <c r="F96" s="14">
        <v>0.9</v>
      </c>
      <c r="G96" s="80"/>
    </row>
    <row r="97" spans="1:11" ht="12.9" customHeight="1" thickBot="1" x14ac:dyDescent="0.3">
      <c r="A97" s="62"/>
      <c r="B97" s="65"/>
      <c r="C97" s="77"/>
      <c r="D97" s="71"/>
      <c r="E97" s="24" t="s">
        <v>1</v>
      </c>
      <c r="F97" s="30">
        <f>(F94+F95+F96)/3</f>
        <v>0.9</v>
      </c>
      <c r="G97" s="80"/>
    </row>
    <row r="98" spans="1:11" ht="12.9" customHeight="1" thickBot="1" x14ac:dyDescent="0.3">
      <c r="A98" s="63"/>
      <c r="B98" s="66"/>
      <c r="C98" s="78"/>
      <c r="D98" s="72"/>
      <c r="E98" s="25" t="s">
        <v>3</v>
      </c>
      <c r="F98" s="34">
        <f>$C$94*F97</f>
        <v>2.7</v>
      </c>
      <c r="G98" s="81"/>
    </row>
    <row r="99" spans="1:11" ht="12.9" customHeight="1" x14ac:dyDescent="0.25">
      <c r="A99" s="61" t="s">
        <v>13</v>
      </c>
      <c r="B99" s="64">
        <v>4</v>
      </c>
      <c r="C99" s="67">
        <v>4</v>
      </c>
      <c r="D99" s="70">
        <v>4</v>
      </c>
      <c r="E99" s="19" t="s">
        <v>2</v>
      </c>
      <c r="F99" s="20">
        <v>4</v>
      </c>
      <c r="G99" s="73" t="s">
        <v>4</v>
      </c>
      <c r="I99" s="60" t="s">
        <v>49</v>
      </c>
      <c r="J99" s="60"/>
      <c r="K99" s="60"/>
    </row>
    <row r="100" spans="1:11" ht="12.9" customHeight="1" x14ac:dyDescent="0.25">
      <c r="A100" s="62"/>
      <c r="B100" s="65"/>
      <c r="C100" s="68"/>
      <c r="D100" s="71"/>
      <c r="E100" s="17" t="s">
        <v>15</v>
      </c>
      <c r="F100" s="14">
        <f>F99</f>
        <v>4</v>
      </c>
      <c r="G100" s="74"/>
      <c r="I100" s="60" t="s">
        <v>48</v>
      </c>
    </row>
    <row r="101" spans="1:11" ht="12.9" customHeight="1" thickBot="1" x14ac:dyDescent="0.3">
      <c r="A101" s="62"/>
      <c r="B101" s="65"/>
      <c r="C101" s="68"/>
      <c r="D101" s="71"/>
      <c r="E101" s="17" t="s">
        <v>16</v>
      </c>
      <c r="F101" s="14">
        <f>F100</f>
        <v>4</v>
      </c>
      <c r="G101" s="74"/>
    </row>
    <row r="102" spans="1:11" ht="12.9" customHeight="1" thickBot="1" x14ac:dyDescent="0.3">
      <c r="A102" s="63"/>
      <c r="B102" s="66"/>
      <c r="C102" s="69"/>
      <c r="D102" s="72"/>
      <c r="E102" s="26" t="s">
        <v>3</v>
      </c>
      <c r="F102" s="35">
        <f>F99</f>
        <v>4</v>
      </c>
      <c r="G102" s="75"/>
    </row>
    <row r="103" spans="1:11" ht="26.4" customHeight="1" thickBot="1" x14ac:dyDescent="0.3">
      <c r="A103" s="18"/>
      <c r="B103" s="8"/>
      <c r="C103" s="5"/>
      <c r="E103" s="50" t="s">
        <v>44</v>
      </c>
      <c r="F103" s="51">
        <f>F8+F12+F17+F22+F27+F32+F37+F42+F46+F51+F56+F60+F65+F69+F74+F78+F83+F88+F93+F98+F102</f>
        <v>69</v>
      </c>
      <c r="G103" s="49"/>
    </row>
    <row r="104" spans="1:11" s="2" customFormat="1" ht="15" customHeight="1" x14ac:dyDescent="0.25">
      <c r="E104" s="4"/>
      <c r="F104" s="7"/>
    </row>
    <row r="105" spans="1:11" ht="15" customHeight="1" x14ac:dyDescent="0.25">
      <c r="E105" s="6" t="s">
        <v>5</v>
      </c>
      <c r="F105" s="13"/>
    </row>
    <row r="106" spans="1:11" ht="15" customHeight="1" x14ac:dyDescent="0.25">
      <c r="E106" s="6" t="s">
        <v>6</v>
      </c>
      <c r="F106" s="11"/>
    </row>
    <row r="107" spans="1:11" ht="15" customHeight="1" x14ac:dyDescent="0.25">
      <c r="F107" s="6"/>
    </row>
    <row r="108" spans="1:11" ht="15" customHeight="1" x14ac:dyDescent="0.25">
      <c r="E108" s="6" t="s">
        <v>61</v>
      </c>
      <c r="F108" s="6"/>
    </row>
    <row r="110" spans="1:11" ht="15" customHeight="1" x14ac:dyDescent="0.25">
      <c r="F110" s="12"/>
    </row>
  </sheetData>
  <mergeCells count="77">
    <mergeCell ref="A4:A12"/>
    <mergeCell ref="B4:B12"/>
    <mergeCell ref="D9:D12"/>
    <mergeCell ref="A1:G1"/>
    <mergeCell ref="G4:G8"/>
    <mergeCell ref="C4:C8"/>
    <mergeCell ref="G9:G12"/>
    <mergeCell ref="D4:D8"/>
    <mergeCell ref="A2:G2"/>
    <mergeCell ref="C18:C22"/>
    <mergeCell ref="D18:D22"/>
    <mergeCell ref="C9:C12"/>
    <mergeCell ref="C13:C17"/>
    <mergeCell ref="G33:G37"/>
    <mergeCell ref="G18:G22"/>
    <mergeCell ref="C23:C27"/>
    <mergeCell ref="D23:D27"/>
    <mergeCell ref="G23:G27"/>
    <mergeCell ref="G13:G17"/>
    <mergeCell ref="D13:D17"/>
    <mergeCell ref="C47:C51"/>
    <mergeCell ref="D47:D51"/>
    <mergeCell ref="G47:G51"/>
    <mergeCell ref="A13:A51"/>
    <mergeCell ref="B13:B51"/>
    <mergeCell ref="C38:C42"/>
    <mergeCell ref="D38:D42"/>
    <mergeCell ref="G38:G42"/>
    <mergeCell ref="C43:C46"/>
    <mergeCell ref="D43:D46"/>
    <mergeCell ref="G43:G46"/>
    <mergeCell ref="C28:C32"/>
    <mergeCell ref="D28:D32"/>
    <mergeCell ref="G28:G32"/>
    <mergeCell ref="C33:C37"/>
    <mergeCell ref="D33:D37"/>
    <mergeCell ref="G66:G69"/>
    <mergeCell ref="C52:C56"/>
    <mergeCell ref="D52:D56"/>
    <mergeCell ref="G52:G56"/>
    <mergeCell ref="C57:C60"/>
    <mergeCell ref="D57:D60"/>
    <mergeCell ref="G57:G60"/>
    <mergeCell ref="A52:A78"/>
    <mergeCell ref="B52:B78"/>
    <mergeCell ref="C79:C83"/>
    <mergeCell ref="D79:D83"/>
    <mergeCell ref="G79:G83"/>
    <mergeCell ref="C70:C74"/>
    <mergeCell ref="D70:D74"/>
    <mergeCell ref="G70:G74"/>
    <mergeCell ref="C75:C78"/>
    <mergeCell ref="D75:D78"/>
    <mergeCell ref="G75:G78"/>
    <mergeCell ref="C61:C65"/>
    <mergeCell ref="D61:D65"/>
    <mergeCell ref="G61:G65"/>
    <mergeCell ref="C66:C69"/>
    <mergeCell ref="D66:D69"/>
    <mergeCell ref="C84:C88"/>
    <mergeCell ref="D84:D88"/>
    <mergeCell ref="G84:G88"/>
    <mergeCell ref="A79:A88"/>
    <mergeCell ref="B79:B88"/>
    <mergeCell ref="A89:A98"/>
    <mergeCell ref="B89:B98"/>
    <mergeCell ref="C99:C102"/>
    <mergeCell ref="D99:D102"/>
    <mergeCell ref="G99:G102"/>
    <mergeCell ref="A99:A102"/>
    <mergeCell ref="B99:B102"/>
    <mergeCell ref="C89:C93"/>
    <mergeCell ref="D89:D93"/>
    <mergeCell ref="G89:G93"/>
    <mergeCell ref="C94:C98"/>
    <mergeCell ref="D94:D98"/>
    <mergeCell ref="G94:G98"/>
  </mergeCells>
  <printOptions horizontalCentered="1"/>
  <pageMargins left="0" right="0" top="0.19685039370078741" bottom="0.19685039370078741" header="0.15748031496062992" footer="0.15748031496062992"/>
  <pageSetup paperSize="9" scale="57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08"/>
  <sheetViews>
    <sheetView topLeftCell="A103" zoomScale="150" zoomScaleNormal="150" zoomScaleSheetLayoutView="43" workbookViewId="0">
      <selection activeCell="E105" sqref="E105:F108"/>
    </sheetView>
  </sheetViews>
  <sheetFormatPr defaultColWidth="11" defaultRowHeight="15" customHeight="1" x14ac:dyDescent="0.25"/>
  <cols>
    <col min="1" max="1" width="8.6640625" style="1" customWidth="1"/>
    <col min="2" max="3" width="7.6640625" style="1" customWidth="1"/>
    <col min="4" max="4" width="11.88671875" style="6" customWidth="1"/>
    <col min="5" max="5" width="12.33203125" style="8" customWidth="1"/>
    <col min="6" max="6" width="12.88671875" style="1" customWidth="1"/>
    <col min="7" max="16384" width="11" style="1"/>
  </cols>
  <sheetData>
    <row r="1" spans="1:10" ht="15.9" customHeight="1" thickBot="1" x14ac:dyDescent="0.3">
      <c r="A1" s="88" t="s">
        <v>46</v>
      </c>
      <c r="B1" s="89"/>
      <c r="C1" s="89"/>
      <c r="D1" s="89"/>
      <c r="E1" s="89"/>
      <c r="F1" s="89"/>
      <c r="G1" s="94"/>
    </row>
    <row r="2" spans="1:10" ht="15.9" customHeight="1" thickBot="1" x14ac:dyDescent="0.3">
      <c r="A2" s="88" t="s">
        <v>56</v>
      </c>
      <c r="B2" s="89"/>
      <c r="C2" s="89"/>
      <c r="D2" s="89"/>
      <c r="E2" s="89"/>
      <c r="F2" s="89"/>
      <c r="G2" s="94"/>
    </row>
    <row r="3" spans="1:10" ht="38.25" customHeight="1" thickBot="1" x14ac:dyDescent="0.3">
      <c r="A3" s="37" t="s">
        <v>17</v>
      </c>
      <c r="B3" s="36" t="s">
        <v>0</v>
      </c>
      <c r="C3" s="36">
        <v>80</v>
      </c>
      <c r="D3" s="38" t="s">
        <v>14</v>
      </c>
      <c r="E3" s="36" t="s">
        <v>18</v>
      </c>
      <c r="F3" s="39" t="s">
        <v>20</v>
      </c>
      <c r="G3" s="52" t="s">
        <v>19</v>
      </c>
      <c r="H3" s="9"/>
      <c r="I3" s="9"/>
      <c r="J3" s="9"/>
    </row>
    <row r="4" spans="1:10" s="3" customFormat="1" ht="12.75" customHeight="1" x14ac:dyDescent="0.25">
      <c r="A4" s="62" t="s">
        <v>7</v>
      </c>
      <c r="B4" s="65">
        <v>6</v>
      </c>
      <c r="C4" s="77">
        <v>4</v>
      </c>
      <c r="D4" s="71" t="s">
        <v>21</v>
      </c>
      <c r="E4" s="19" t="s">
        <v>2</v>
      </c>
      <c r="F4" s="29">
        <v>1</v>
      </c>
      <c r="G4" s="95" t="s">
        <v>22</v>
      </c>
    </row>
    <row r="5" spans="1:10" ht="24.75" customHeight="1" x14ac:dyDescent="0.25">
      <c r="A5" s="62"/>
      <c r="B5" s="65"/>
      <c r="C5" s="77"/>
      <c r="D5" s="71"/>
      <c r="E5" s="17" t="s">
        <v>15</v>
      </c>
      <c r="F5" s="14">
        <v>0.9</v>
      </c>
      <c r="G5" s="91"/>
      <c r="H5" s="42"/>
      <c r="I5" s="46" t="s">
        <v>41</v>
      </c>
    </row>
    <row r="6" spans="1:10" ht="21" customHeight="1" x14ac:dyDescent="0.25">
      <c r="A6" s="62"/>
      <c r="B6" s="65"/>
      <c r="C6" s="77"/>
      <c r="D6" s="71"/>
      <c r="E6" s="17" t="s">
        <v>16</v>
      </c>
      <c r="F6" s="14">
        <v>0.9</v>
      </c>
      <c r="G6" s="91"/>
      <c r="H6" s="45"/>
      <c r="I6" s="47" t="s">
        <v>42</v>
      </c>
    </row>
    <row r="7" spans="1:10" ht="25.5" customHeight="1" thickBot="1" x14ac:dyDescent="0.3">
      <c r="A7" s="62"/>
      <c r="B7" s="65"/>
      <c r="C7" s="77"/>
      <c r="D7" s="71"/>
      <c r="E7" s="24" t="s">
        <v>1</v>
      </c>
      <c r="F7" s="30">
        <f>(F4+F5+F6)/3</f>
        <v>0.93333333333333324</v>
      </c>
      <c r="G7" s="91"/>
      <c r="H7" s="43"/>
      <c r="I7" s="48" t="s">
        <v>43</v>
      </c>
    </row>
    <row r="8" spans="1:10" ht="12" customHeight="1" thickBot="1" x14ac:dyDescent="0.3">
      <c r="A8" s="62"/>
      <c r="B8" s="65"/>
      <c r="C8" s="78"/>
      <c r="D8" s="72"/>
      <c r="E8" s="28" t="s">
        <v>3</v>
      </c>
      <c r="F8" s="31">
        <f>$C$4*F7</f>
        <v>3.7333333333333329</v>
      </c>
      <c r="G8" s="96"/>
    </row>
    <row r="9" spans="1:10" ht="12" customHeight="1" x14ac:dyDescent="0.25">
      <c r="A9" s="62"/>
      <c r="B9" s="65"/>
      <c r="C9" s="82">
        <v>2</v>
      </c>
      <c r="D9" s="70" t="s">
        <v>23</v>
      </c>
      <c r="E9" s="19" t="s">
        <v>2</v>
      </c>
      <c r="F9" s="15">
        <v>2</v>
      </c>
      <c r="G9" s="85" t="s">
        <v>9</v>
      </c>
    </row>
    <row r="10" spans="1:10" ht="23.25" customHeight="1" x14ac:dyDescent="0.25">
      <c r="A10" s="62"/>
      <c r="B10" s="65"/>
      <c r="C10" s="83"/>
      <c r="D10" s="71"/>
      <c r="E10" s="17" t="s">
        <v>15</v>
      </c>
      <c r="F10" s="15">
        <f>F9</f>
        <v>2</v>
      </c>
      <c r="G10" s="86"/>
    </row>
    <row r="11" spans="1:10" ht="12" customHeight="1" thickBot="1" x14ac:dyDescent="0.3">
      <c r="A11" s="62"/>
      <c r="B11" s="65"/>
      <c r="C11" s="83"/>
      <c r="D11" s="71"/>
      <c r="E11" s="17" t="s">
        <v>16</v>
      </c>
      <c r="F11" s="15">
        <f>F10</f>
        <v>2</v>
      </c>
      <c r="G11" s="86"/>
    </row>
    <row r="12" spans="1:10" ht="12" customHeight="1" thickBot="1" x14ac:dyDescent="0.3">
      <c r="A12" s="63"/>
      <c r="B12" s="66"/>
      <c r="C12" s="84"/>
      <c r="D12" s="72"/>
      <c r="E12" s="27" t="s">
        <v>3</v>
      </c>
      <c r="F12" s="32">
        <f>F9</f>
        <v>2</v>
      </c>
      <c r="G12" s="87"/>
    </row>
    <row r="13" spans="1:10" ht="10.199999999999999" x14ac:dyDescent="0.25">
      <c r="A13" s="61" t="s">
        <v>8</v>
      </c>
      <c r="B13" s="64">
        <v>44</v>
      </c>
      <c r="C13" s="76">
        <v>10</v>
      </c>
      <c r="D13" s="70" t="s">
        <v>24</v>
      </c>
      <c r="E13" s="19" t="s">
        <v>2</v>
      </c>
      <c r="F13" s="20">
        <v>1</v>
      </c>
      <c r="G13" s="79" t="s">
        <v>25</v>
      </c>
    </row>
    <row r="14" spans="1:10" ht="10.199999999999999" x14ac:dyDescent="0.25">
      <c r="A14" s="62"/>
      <c r="B14" s="65"/>
      <c r="C14" s="77"/>
      <c r="D14" s="71"/>
      <c r="E14" s="17" t="s">
        <v>15</v>
      </c>
      <c r="F14" s="14">
        <v>1</v>
      </c>
      <c r="G14" s="80"/>
    </row>
    <row r="15" spans="1:10" ht="10.199999999999999" x14ac:dyDescent="0.25">
      <c r="A15" s="62"/>
      <c r="B15" s="65"/>
      <c r="C15" s="77"/>
      <c r="D15" s="71"/>
      <c r="E15" s="17" t="s">
        <v>16</v>
      </c>
      <c r="F15" s="14">
        <v>1</v>
      </c>
      <c r="G15" s="80"/>
    </row>
    <row r="16" spans="1:10" ht="12" customHeight="1" thickBot="1" x14ac:dyDescent="0.3">
      <c r="A16" s="62"/>
      <c r="B16" s="65"/>
      <c r="C16" s="77"/>
      <c r="D16" s="71"/>
      <c r="E16" s="10" t="s">
        <v>1</v>
      </c>
      <c r="F16" s="30">
        <f>(F13+F14+F15)/3</f>
        <v>1</v>
      </c>
      <c r="G16" s="80"/>
    </row>
    <row r="17" spans="1:8" ht="12" customHeight="1" thickBot="1" x14ac:dyDescent="0.3">
      <c r="A17" s="62"/>
      <c r="B17" s="65"/>
      <c r="C17" s="78"/>
      <c r="D17" s="72"/>
      <c r="E17" s="33" t="s">
        <v>3</v>
      </c>
      <c r="F17" s="34">
        <f>$C$13*F16</f>
        <v>10</v>
      </c>
      <c r="G17" s="81"/>
    </row>
    <row r="18" spans="1:8" ht="12" customHeight="1" x14ac:dyDescent="0.25">
      <c r="A18" s="62"/>
      <c r="B18" s="65"/>
      <c r="C18" s="76">
        <v>6</v>
      </c>
      <c r="D18" s="70" t="s">
        <v>26</v>
      </c>
      <c r="E18" s="16" t="s">
        <v>2</v>
      </c>
      <c r="F18" s="20">
        <v>0.8</v>
      </c>
      <c r="G18" s="79" t="s">
        <v>25</v>
      </c>
    </row>
    <row r="19" spans="1:8" ht="24" customHeight="1" x14ac:dyDescent="0.25">
      <c r="A19" s="62"/>
      <c r="B19" s="65"/>
      <c r="C19" s="77"/>
      <c r="D19" s="71"/>
      <c r="E19" s="17" t="s">
        <v>15</v>
      </c>
      <c r="F19" s="14">
        <v>0.9</v>
      </c>
      <c r="G19" s="80"/>
    </row>
    <row r="20" spans="1:8" ht="12" customHeight="1" x14ac:dyDescent="0.25">
      <c r="A20" s="62"/>
      <c r="B20" s="65"/>
      <c r="C20" s="77"/>
      <c r="D20" s="71"/>
      <c r="E20" s="17" t="s">
        <v>16</v>
      </c>
      <c r="F20" s="14">
        <v>1</v>
      </c>
      <c r="G20" s="80"/>
    </row>
    <row r="21" spans="1:8" ht="12" customHeight="1" thickBot="1" x14ac:dyDescent="0.3">
      <c r="A21" s="62"/>
      <c r="B21" s="65"/>
      <c r="C21" s="77"/>
      <c r="D21" s="71"/>
      <c r="E21" s="24" t="s">
        <v>1</v>
      </c>
      <c r="F21" s="30">
        <f>(F18+F19+F20)/3</f>
        <v>0.9</v>
      </c>
      <c r="G21" s="80"/>
    </row>
    <row r="22" spans="1:8" ht="12" customHeight="1" thickBot="1" x14ac:dyDescent="0.3">
      <c r="A22" s="62"/>
      <c r="B22" s="65"/>
      <c r="C22" s="78"/>
      <c r="D22" s="72"/>
      <c r="E22" s="25" t="s">
        <v>3</v>
      </c>
      <c r="F22" s="34">
        <f>$C$18*F21</f>
        <v>5.4</v>
      </c>
      <c r="G22" s="81"/>
    </row>
    <row r="23" spans="1:8" ht="12" customHeight="1" x14ac:dyDescent="0.25">
      <c r="A23" s="62"/>
      <c r="B23" s="65"/>
      <c r="C23" s="76">
        <v>10</v>
      </c>
      <c r="D23" s="70" t="s">
        <v>27</v>
      </c>
      <c r="E23" s="19" t="s">
        <v>2</v>
      </c>
      <c r="F23" s="20">
        <v>0.9</v>
      </c>
      <c r="G23" s="79" t="s">
        <v>25</v>
      </c>
    </row>
    <row r="24" spans="1:8" ht="18.75" customHeight="1" x14ac:dyDescent="0.25">
      <c r="A24" s="62"/>
      <c r="B24" s="65"/>
      <c r="C24" s="77"/>
      <c r="D24" s="71"/>
      <c r="E24" s="17" t="s">
        <v>15</v>
      </c>
      <c r="F24" s="14">
        <v>0.8</v>
      </c>
      <c r="G24" s="80"/>
      <c r="H24" s="1" t="s">
        <v>57</v>
      </c>
    </row>
    <row r="25" spans="1:8" ht="12" customHeight="1" x14ac:dyDescent="0.25">
      <c r="A25" s="62"/>
      <c r="B25" s="65"/>
      <c r="C25" s="77"/>
      <c r="D25" s="71"/>
      <c r="E25" s="17" t="s">
        <v>16</v>
      </c>
      <c r="F25" s="14">
        <v>0.8</v>
      </c>
      <c r="G25" s="80"/>
    </row>
    <row r="26" spans="1:8" ht="12" customHeight="1" x14ac:dyDescent="0.25">
      <c r="A26" s="62"/>
      <c r="B26" s="65"/>
      <c r="C26" s="77"/>
      <c r="D26" s="71"/>
      <c r="E26" s="10" t="s">
        <v>1</v>
      </c>
      <c r="F26" s="14">
        <f>(F23+F24+F25)/3</f>
        <v>0.83333333333333337</v>
      </c>
      <c r="G26" s="80"/>
    </row>
    <row r="27" spans="1:8" ht="12" customHeight="1" thickBot="1" x14ac:dyDescent="0.3">
      <c r="A27" s="62"/>
      <c r="B27" s="65"/>
      <c r="C27" s="78"/>
      <c r="D27" s="72"/>
      <c r="E27" s="21" t="s">
        <v>3</v>
      </c>
      <c r="F27" s="22">
        <f>$C$23*F26</f>
        <v>8.3333333333333339</v>
      </c>
      <c r="G27" s="81"/>
    </row>
    <row r="28" spans="1:8" ht="12" customHeight="1" x14ac:dyDescent="0.25">
      <c r="A28" s="62"/>
      <c r="B28" s="65"/>
      <c r="C28" s="76">
        <v>4</v>
      </c>
      <c r="D28" s="70" t="s">
        <v>28</v>
      </c>
      <c r="E28" s="16" t="s">
        <v>2</v>
      </c>
      <c r="F28" s="20">
        <v>0.9</v>
      </c>
      <c r="G28" s="79" t="s">
        <v>25</v>
      </c>
    </row>
    <row r="29" spans="1:8" ht="35.25" customHeight="1" x14ac:dyDescent="0.25">
      <c r="A29" s="62"/>
      <c r="B29" s="65"/>
      <c r="C29" s="77"/>
      <c r="D29" s="71"/>
      <c r="E29" s="17" t="s">
        <v>15</v>
      </c>
      <c r="F29" s="14">
        <v>0.8</v>
      </c>
      <c r="G29" s="80"/>
    </row>
    <row r="30" spans="1:8" ht="12" customHeight="1" x14ac:dyDescent="0.25">
      <c r="A30" s="62"/>
      <c r="B30" s="65"/>
      <c r="C30" s="77"/>
      <c r="D30" s="71"/>
      <c r="E30" s="17" t="s">
        <v>16</v>
      </c>
      <c r="F30" s="14">
        <v>0.8</v>
      </c>
      <c r="G30" s="80"/>
      <c r="H30" s="1" t="s">
        <v>57</v>
      </c>
    </row>
    <row r="31" spans="1:8" ht="12" customHeight="1" thickBot="1" x14ac:dyDescent="0.3">
      <c r="A31" s="62"/>
      <c r="B31" s="65"/>
      <c r="C31" s="77"/>
      <c r="D31" s="71"/>
      <c r="E31" s="24" t="s">
        <v>1</v>
      </c>
      <c r="F31" s="30">
        <f>(F28+F29++F30)/3</f>
        <v>0.83333333333333337</v>
      </c>
      <c r="G31" s="80"/>
    </row>
    <row r="32" spans="1:8" ht="12" customHeight="1" thickBot="1" x14ac:dyDescent="0.3">
      <c r="A32" s="62"/>
      <c r="B32" s="65"/>
      <c r="C32" s="78"/>
      <c r="D32" s="72"/>
      <c r="E32" s="25" t="s">
        <v>3</v>
      </c>
      <c r="F32" s="34">
        <f>$C$28*F31</f>
        <v>3.3333333333333335</v>
      </c>
      <c r="G32" s="81"/>
    </row>
    <row r="33" spans="1:9" ht="12" customHeight="1" x14ac:dyDescent="0.25">
      <c r="A33" s="62"/>
      <c r="B33" s="65"/>
      <c r="C33" s="76">
        <v>4</v>
      </c>
      <c r="D33" s="70" t="s">
        <v>29</v>
      </c>
      <c r="E33" s="19" t="s">
        <v>2</v>
      </c>
      <c r="F33" s="20">
        <v>1</v>
      </c>
      <c r="G33" s="79" t="s">
        <v>25</v>
      </c>
    </row>
    <row r="34" spans="1:9" ht="25.5" customHeight="1" x14ac:dyDescent="0.25">
      <c r="A34" s="62"/>
      <c r="B34" s="65"/>
      <c r="C34" s="77"/>
      <c r="D34" s="71"/>
      <c r="E34" s="17" t="s">
        <v>15</v>
      </c>
      <c r="F34" s="14">
        <v>0.9</v>
      </c>
      <c r="G34" s="80"/>
    </row>
    <row r="35" spans="1:9" ht="12" customHeight="1" x14ac:dyDescent="0.25">
      <c r="A35" s="62"/>
      <c r="B35" s="65"/>
      <c r="C35" s="77"/>
      <c r="D35" s="71"/>
      <c r="E35" s="17" t="s">
        <v>16</v>
      </c>
      <c r="F35" s="14">
        <v>0.9</v>
      </c>
      <c r="G35" s="80"/>
    </row>
    <row r="36" spans="1:9" ht="12" customHeight="1" x14ac:dyDescent="0.25">
      <c r="A36" s="62"/>
      <c r="B36" s="65"/>
      <c r="C36" s="77"/>
      <c r="D36" s="71"/>
      <c r="E36" s="10" t="s">
        <v>1</v>
      </c>
      <c r="F36" s="14">
        <f>(F33+F34+F35)/3</f>
        <v>0.93333333333333324</v>
      </c>
      <c r="G36" s="80"/>
    </row>
    <row r="37" spans="1:9" ht="12" customHeight="1" thickBot="1" x14ac:dyDescent="0.3">
      <c r="A37" s="62"/>
      <c r="B37" s="65"/>
      <c r="C37" s="78"/>
      <c r="D37" s="72"/>
      <c r="E37" s="21" t="s">
        <v>3</v>
      </c>
      <c r="F37" s="22">
        <f>$C$33*F36</f>
        <v>3.7333333333333329</v>
      </c>
      <c r="G37" s="81"/>
    </row>
    <row r="38" spans="1:9" ht="12" customHeight="1" x14ac:dyDescent="0.25">
      <c r="A38" s="62"/>
      <c r="B38" s="65"/>
      <c r="C38" s="76">
        <v>2</v>
      </c>
      <c r="D38" s="70" t="s">
        <v>30</v>
      </c>
      <c r="E38" s="16" t="s">
        <v>2</v>
      </c>
      <c r="F38" s="20">
        <v>0.9</v>
      </c>
      <c r="G38" s="79" t="s">
        <v>25</v>
      </c>
    </row>
    <row r="39" spans="1:9" s="3" customFormat="1" ht="19.5" customHeight="1" x14ac:dyDescent="0.25">
      <c r="A39" s="62"/>
      <c r="B39" s="65"/>
      <c r="C39" s="77"/>
      <c r="D39" s="71"/>
      <c r="E39" s="17" t="s">
        <v>15</v>
      </c>
      <c r="F39" s="14">
        <v>1</v>
      </c>
      <c r="G39" s="80"/>
    </row>
    <row r="40" spans="1:9" s="3" customFormat="1" ht="12" customHeight="1" x14ac:dyDescent="0.25">
      <c r="A40" s="62"/>
      <c r="B40" s="65"/>
      <c r="C40" s="77"/>
      <c r="D40" s="71"/>
      <c r="E40" s="17" t="s">
        <v>16</v>
      </c>
      <c r="F40" s="14">
        <v>1</v>
      </c>
      <c r="G40" s="80"/>
    </row>
    <row r="41" spans="1:9" s="3" customFormat="1" ht="12" customHeight="1" thickBot="1" x14ac:dyDescent="0.3">
      <c r="A41" s="62"/>
      <c r="B41" s="65"/>
      <c r="C41" s="77"/>
      <c r="D41" s="71"/>
      <c r="E41" s="24" t="s">
        <v>1</v>
      </c>
      <c r="F41" s="30">
        <f>(F38+F39+F40)/3</f>
        <v>0.96666666666666667</v>
      </c>
      <c r="G41" s="80"/>
    </row>
    <row r="42" spans="1:9" s="3" customFormat="1" ht="12" customHeight="1" thickBot="1" x14ac:dyDescent="0.3">
      <c r="A42" s="62"/>
      <c r="B42" s="65"/>
      <c r="C42" s="78"/>
      <c r="D42" s="72"/>
      <c r="E42" s="25" t="s">
        <v>3</v>
      </c>
      <c r="F42" s="34">
        <f>$C$38*F41</f>
        <v>1.9333333333333333</v>
      </c>
      <c r="G42" s="81"/>
    </row>
    <row r="43" spans="1:9" s="3" customFormat="1" ht="12" customHeight="1" x14ac:dyDescent="0.25">
      <c r="A43" s="62"/>
      <c r="B43" s="65"/>
      <c r="C43" s="67">
        <v>4</v>
      </c>
      <c r="D43" s="70" t="s">
        <v>30</v>
      </c>
      <c r="E43" s="19" t="s">
        <v>2</v>
      </c>
      <c r="F43" s="20">
        <v>4</v>
      </c>
      <c r="G43" s="73" t="s">
        <v>4</v>
      </c>
    </row>
    <row r="44" spans="1:9" s="3" customFormat="1" ht="24" customHeight="1" x14ac:dyDescent="0.25">
      <c r="A44" s="62"/>
      <c r="B44" s="65"/>
      <c r="C44" s="68"/>
      <c r="D44" s="71"/>
      <c r="E44" s="17" t="s">
        <v>15</v>
      </c>
      <c r="F44" s="14">
        <f>F43</f>
        <v>4</v>
      </c>
      <c r="G44" s="74"/>
    </row>
    <row r="45" spans="1:9" s="3" customFormat="1" ht="12" customHeight="1" thickBot="1" x14ac:dyDescent="0.3">
      <c r="A45" s="62"/>
      <c r="B45" s="65"/>
      <c r="C45" s="68"/>
      <c r="D45" s="71"/>
      <c r="E45" s="17" t="s">
        <v>16</v>
      </c>
      <c r="F45" s="14">
        <f>F43</f>
        <v>4</v>
      </c>
      <c r="G45" s="74"/>
    </row>
    <row r="46" spans="1:9" s="3" customFormat="1" ht="10.8" thickBot="1" x14ac:dyDescent="0.3">
      <c r="A46" s="62"/>
      <c r="B46" s="65"/>
      <c r="C46" s="69"/>
      <c r="D46" s="72"/>
      <c r="E46" s="26" t="s">
        <v>3</v>
      </c>
      <c r="F46" s="35">
        <f>F43</f>
        <v>4</v>
      </c>
      <c r="G46" s="75"/>
      <c r="H46" s="59"/>
      <c r="I46" s="59" t="s">
        <v>47</v>
      </c>
    </row>
    <row r="47" spans="1:9" s="3" customFormat="1" ht="12" customHeight="1" x14ac:dyDescent="0.25">
      <c r="A47" s="62"/>
      <c r="B47" s="65"/>
      <c r="C47" s="76">
        <v>4</v>
      </c>
      <c r="D47" s="70" t="s">
        <v>31</v>
      </c>
      <c r="E47" s="19" t="s">
        <v>2</v>
      </c>
      <c r="F47" s="20">
        <v>0.8</v>
      </c>
      <c r="G47" s="79" t="s">
        <v>25</v>
      </c>
      <c r="I47" s="3" t="s">
        <v>48</v>
      </c>
    </row>
    <row r="48" spans="1:9" s="3" customFormat="1" ht="12" customHeight="1" x14ac:dyDescent="0.25">
      <c r="A48" s="62"/>
      <c r="B48" s="65"/>
      <c r="C48" s="77"/>
      <c r="D48" s="71"/>
      <c r="E48" s="17" t="s">
        <v>15</v>
      </c>
      <c r="F48" s="14">
        <v>0.9</v>
      </c>
      <c r="G48" s="80"/>
    </row>
    <row r="49" spans="1:8" s="2" customFormat="1" ht="15" customHeight="1" x14ac:dyDescent="0.25">
      <c r="A49" s="62"/>
      <c r="B49" s="65"/>
      <c r="C49" s="77"/>
      <c r="D49" s="71"/>
      <c r="E49" s="17" t="s">
        <v>16</v>
      </c>
      <c r="F49" s="14">
        <v>0.9</v>
      </c>
      <c r="G49" s="80"/>
    </row>
    <row r="50" spans="1:8" ht="15" customHeight="1" thickBot="1" x14ac:dyDescent="0.3">
      <c r="A50" s="62"/>
      <c r="B50" s="65"/>
      <c r="C50" s="77"/>
      <c r="D50" s="71"/>
      <c r="E50" s="24" t="s">
        <v>1</v>
      </c>
      <c r="F50" s="30">
        <f>(F47+F48+F49)/3</f>
        <v>0.8666666666666667</v>
      </c>
      <c r="G50" s="80"/>
    </row>
    <row r="51" spans="1:8" ht="15" customHeight="1" thickBot="1" x14ac:dyDescent="0.3">
      <c r="A51" s="63"/>
      <c r="B51" s="66"/>
      <c r="C51" s="78"/>
      <c r="D51" s="72"/>
      <c r="E51" s="25" t="s">
        <v>3</v>
      </c>
      <c r="F51" s="34">
        <f>$C$47*F50</f>
        <v>3.4666666666666668</v>
      </c>
      <c r="G51" s="81"/>
    </row>
    <row r="52" spans="1:8" ht="15" customHeight="1" x14ac:dyDescent="0.25">
      <c r="A52" s="61" t="s">
        <v>10</v>
      </c>
      <c r="B52" s="64">
        <v>15</v>
      </c>
      <c r="C52" s="76">
        <v>3</v>
      </c>
      <c r="D52" s="70" t="s">
        <v>32</v>
      </c>
      <c r="E52" s="19" t="s">
        <v>2</v>
      </c>
      <c r="F52" s="20">
        <v>0.8</v>
      </c>
      <c r="G52" s="79" t="s">
        <v>25</v>
      </c>
    </row>
    <row r="53" spans="1:8" ht="15" customHeight="1" x14ac:dyDescent="0.25">
      <c r="A53" s="62"/>
      <c r="B53" s="65"/>
      <c r="C53" s="77"/>
      <c r="D53" s="71"/>
      <c r="E53" s="17" t="s">
        <v>15</v>
      </c>
      <c r="F53" s="14">
        <v>0.8</v>
      </c>
      <c r="G53" s="80"/>
    </row>
    <row r="54" spans="1:8" ht="15" customHeight="1" x14ac:dyDescent="0.25">
      <c r="A54" s="62"/>
      <c r="B54" s="65"/>
      <c r="C54" s="77"/>
      <c r="D54" s="71"/>
      <c r="E54" s="17" t="s">
        <v>16</v>
      </c>
      <c r="F54" s="14">
        <v>0.8</v>
      </c>
      <c r="G54" s="80"/>
    </row>
    <row r="55" spans="1:8" ht="15" customHeight="1" thickBot="1" x14ac:dyDescent="0.3">
      <c r="A55" s="62"/>
      <c r="B55" s="65"/>
      <c r="C55" s="77"/>
      <c r="D55" s="71"/>
      <c r="E55" s="24" t="s">
        <v>1</v>
      </c>
      <c r="F55" s="30">
        <f>(F52+F53+F54)/3</f>
        <v>0.80000000000000016</v>
      </c>
      <c r="G55" s="80"/>
    </row>
    <row r="56" spans="1:8" ht="15" customHeight="1" thickBot="1" x14ac:dyDescent="0.3">
      <c r="A56" s="62"/>
      <c r="B56" s="65"/>
      <c r="C56" s="78"/>
      <c r="D56" s="72"/>
      <c r="E56" s="25" t="s">
        <v>3</v>
      </c>
      <c r="F56" s="34">
        <f>$C$52*F55</f>
        <v>2.4000000000000004</v>
      </c>
      <c r="G56" s="81"/>
    </row>
    <row r="57" spans="1:8" ht="15" customHeight="1" x14ac:dyDescent="0.25">
      <c r="A57" s="62"/>
      <c r="B57" s="65"/>
      <c r="C57" s="82">
        <v>2</v>
      </c>
      <c r="D57" s="70" t="s">
        <v>32</v>
      </c>
      <c r="E57" s="19" t="s">
        <v>2</v>
      </c>
      <c r="F57" s="15">
        <v>2</v>
      </c>
      <c r="G57" s="85" t="s">
        <v>9</v>
      </c>
    </row>
    <row r="58" spans="1:8" ht="15" customHeight="1" x14ac:dyDescent="0.25">
      <c r="A58" s="62"/>
      <c r="B58" s="65"/>
      <c r="C58" s="83"/>
      <c r="D58" s="71"/>
      <c r="E58" s="17" t="s">
        <v>15</v>
      </c>
      <c r="F58" s="15">
        <f>F57</f>
        <v>2</v>
      </c>
      <c r="G58" s="86"/>
    </row>
    <row r="59" spans="1:8" ht="15" customHeight="1" thickBot="1" x14ac:dyDescent="0.3">
      <c r="A59" s="62"/>
      <c r="B59" s="65"/>
      <c r="C59" s="83"/>
      <c r="D59" s="71"/>
      <c r="E59" s="17" t="s">
        <v>16</v>
      </c>
      <c r="F59" s="15">
        <f>F57</f>
        <v>2</v>
      </c>
      <c r="G59" s="86"/>
    </row>
    <row r="60" spans="1:8" ht="15" customHeight="1" thickBot="1" x14ac:dyDescent="0.3">
      <c r="A60" s="62"/>
      <c r="B60" s="65"/>
      <c r="C60" s="84"/>
      <c r="D60" s="72"/>
      <c r="E60" s="27" t="s">
        <v>3</v>
      </c>
      <c r="F60" s="32">
        <f>F57</f>
        <v>2</v>
      </c>
      <c r="G60" s="87"/>
    </row>
    <row r="61" spans="1:8" ht="15" customHeight="1" x14ac:dyDescent="0.25">
      <c r="A61" s="62"/>
      <c r="B61" s="65"/>
      <c r="C61" s="76">
        <v>3</v>
      </c>
      <c r="D61" s="70" t="s">
        <v>33</v>
      </c>
      <c r="E61" s="19" t="s">
        <v>2</v>
      </c>
      <c r="F61" s="20">
        <v>0.7</v>
      </c>
      <c r="G61" s="79" t="s">
        <v>25</v>
      </c>
    </row>
    <row r="62" spans="1:8" ht="15" customHeight="1" x14ac:dyDescent="0.25">
      <c r="A62" s="62"/>
      <c r="B62" s="65"/>
      <c r="C62" s="77"/>
      <c r="D62" s="71"/>
      <c r="E62" s="17" t="s">
        <v>15</v>
      </c>
      <c r="F62" s="14">
        <v>0.8</v>
      </c>
      <c r="G62" s="80"/>
    </row>
    <row r="63" spans="1:8" ht="15" customHeight="1" x14ac:dyDescent="0.25">
      <c r="A63" s="62"/>
      <c r="B63" s="65"/>
      <c r="C63" s="77"/>
      <c r="D63" s="71"/>
      <c r="E63" s="17" t="s">
        <v>16</v>
      </c>
      <c r="F63" s="14">
        <v>0.8</v>
      </c>
      <c r="G63" s="80"/>
      <c r="H63" s="1" t="s">
        <v>58</v>
      </c>
    </row>
    <row r="64" spans="1:8" ht="15" customHeight="1" thickBot="1" x14ac:dyDescent="0.3">
      <c r="A64" s="62"/>
      <c r="B64" s="65"/>
      <c r="C64" s="77"/>
      <c r="D64" s="71"/>
      <c r="E64" s="24" t="s">
        <v>1</v>
      </c>
      <c r="F64" s="30">
        <f>(F61+F62+F63)/3</f>
        <v>0.76666666666666661</v>
      </c>
      <c r="G64" s="80"/>
    </row>
    <row r="65" spans="1:7" ht="15" customHeight="1" thickBot="1" x14ac:dyDescent="0.3">
      <c r="A65" s="62"/>
      <c r="B65" s="65"/>
      <c r="C65" s="78"/>
      <c r="D65" s="72"/>
      <c r="E65" s="25" t="s">
        <v>3</v>
      </c>
      <c r="F65" s="34">
        <f>$C$61*F64</f>
        <v>2.2999999999999998</v>
      </c>
      <c r="G65" s="81"/>
    </row>
    <row r="66" spans="1:7" ht="15" customHeight="1" x14ac:dyDescent="0.25">
      <c r="A66" s="62"/>
      <c r="B66" s="65"/>
      <c r="C66" s="82">
        <v>2</v>
      </c>
      <c r="D66" s="70" t="s">
        <v>34</v>
      </c>
      <c r="E66" s="19" t="s">
        <v>2</v>
      </c>
      <c r="F66" s="15">
        <v>2</v>
      </c>
      <c r="G66" s="85" t="s">
        <v>9</v>
      </c>
    </row>
    <row r="67" spans="1:7" ht="15" customHeight="1" x14ac:dyDescent="0.25">
      <c r="A67" s="62"/>
      <c r="B67" s="65"/>
      <c r="C67" s="83"/>
      <c r="D67" s="71"/>
      <c r="E67" s="17" t="s">
        <v>15</v>
      </c>
      <c r="F67" s="15">
        <f>F66</f>
        <v>2</v>
      </c>
      <c r="G67" s="86"/>
    </row>
    <row r="68" spans="1:7" ht="15" customHeight="1" thickBot="1" x14ac:dyDescent="0.3">
      <c r="A68" s="62"/>
      <c r="B68" s="65"/>
      <c r="C68" s="83"/>
      <c r="D68" s="71"/>
      <c r="E68" s="17" t="s">
        <v>16</v>
      </c>
      <c r="F68" s="15">
        <f>F66</f>
        <v>2</v>
      </c>
      <c r="G68" s="86"/>
    </row>
    <row r="69" spans="1:7" ht="15" customHeight="1" thickBot="1" x14ac:dyDescent="0.3">
      <c r="A69" s="62"/>
      <c r="B69" s="65"/>
      <c r="C69" s="84"/>
      <c r="D69" s="72"/>
      <c r="E69" s="27" t="s">
        <v>3</v>
      </c>
      <c r="F69" s="32">
        <f>F66</f>
        <v>2</v>
      </c>
      <c r="G69" s="87"/>
    </row>
    <row r="70" spans="1:7" ht="15" customHeight="1" x14ac:dyDescent="0.25">
      <c r="A70" s="62"/>
      <c r="B70" s="65"/>
      <c r="C70" s="76">
        <v>2</v>
      </c>
      <c r="D70" s="70" t="s">
        <v>35</v>
      </c>
      <c r="E70" s="19" t="s">
        <v>2</v>
      </c>
      <c r="F70" s="20">
        <v>1</v>
      </c>
      <c r="G70" s="79" t="s">
        <v>25</v>
      </c>
    </row>
    <row r="71" spans="1:7" ht="15" customHeight="1" x14ac:dyDescent="0.25">
      <c r="A71" s="62"/>
      <c r="B71" s="65"/>
      <c r="C71" s="77"/>
      <c r="D71" s="71"/>
      <c r="E71" s="17" t="s">
        <v>15</v>
      </c>
      <c r="F71" s="14">
        <v>1</v>
      </c>
      <c r="G71" s="80"/>
    </row>
    <row r="72" spans="1:7" ht="15" customHeight="1" x14ac:dyDescent="0.25">
      <c r="A72" s="62"/>
      <c r="B72" s="65"/>
      <c r="C72" s="77"/>
      <c r="D72" s="71"/>
      <c r="E72" s="17" t="s">
        <v>16</v>
      </c>
      <c r="F72" s="14">
        <v>0.9</v>
      </c>
      <c r="G72" s="80"/>
    </row>
    <row r="73" spans="1:7" ht="15" customHeight="1" thickBot="1" x14ac:dyDescent="0.3">
      <c r="A73" s="62"/>
      <c r="B73" s="65"/>
      <c r="C73" s="77"/>
      <c r="D73" s="71"/>
      <c r="E73" s="24" t="s">
        <v>1</v>
      </c>
      <c r="F73" s="30">
        <f>(F70+F71+F72)/3</f>
        <v>0.96666666666666667</v>
      </c>
      <c r="G73" s="80"/>
    </row>
    <row r="74" spans="1:7" ht="15" customHeight="1" thickBot="1" x14ac:dyDescent="0.3">
      <c r="A74" s="62"/>
      <c r="B74" s="65"/>
      <c r="C74" s="78"/>
      <c r="D74" s="72"/>
      <c r="E74" s="25" t="s">
        <v>3</v>
      </c>
      <c r="F74" s="34">
        <f>$C$70*F73</f>
        <v>1.9333333333333333</v>
      </c>
      <c r="G74" s="81"/>
    </row>
    <row r="75" spans="1:7" ht="15" customHeight="1" x14ac:dyDescent="0.25">
      <c r="A75" s="62"/>
      <c r="B75" s="65"/>
      <c r="C75" s="82">
        <v>3</v>
      </c>
      <c r="D75" s="70" t="s">
        <v>35</v>
      </c>
      <c r="E75" s="19" t="s">
        <v>2</v>
      </c>
      <c r="F75" s="15">
        <v>3</v>
      </c>
      <c r="G75" s="85" t="s">
        <v>9</v>
      </c>
    </row>
    <row r="76" spans="1:7" ht="15" customHeight="1" x14ac:dyDescent="0.25">
      <c r="A76" s="62"/>
      <c r="B76" s="65"/>
      <c r="C76" s="83"/>
      <c r="D76" s="71"/>
      <c r="E76" s="17" t="s">
        <v>15</v>
      </c>
      <c r="F76" s="15">
        <f>F75</f>
        <v>3</v>
      </c>
      <c r="G76" s="86"/>
    </row>
    <row r="77" spans="1:7" ht="15" customHeight="1" thickBot="1" x14ac:dyDescent="0.3">
      <c r="A77" s="62"/>
      <c r="B77" s="65"/>
      <c r="C77" s="83"/>
      <c r="D77" s="71"/>
      <c r="E77" s="17" t="s">
        <v>16</v>
      </c>
      <c r="F77" s="15">
        <f>F76</f>
        <v>3</v>
      </c>
      <c r="G77" s="86"/>
    </row>
    <row r="78" spans="1:7" ht="15" customHeight="1" thickBot="1" x14ac:dyDescent="0.3">
      <c r="A78" s="63"/>
      <c r="B78" s="66"/>
      <c r="C78" s="84"/>
      <c r="D78" s="72"/>
      <c r="E78" s="27" t="s">
        <v>3</v>
      </c>
      <c r="F78" s="32">
        <f>F75</f>
        <v>3</v>
      </c>
      <c r="G78" s="87"/>
    </row>
    <row r="79" spans="1:7" ht="15" customHeight="1" x14ac:dyDescent="0.25">
      <c r="A79" s="61" t="s">
        <v>11</v>
      </c>
      <c r="B79" s="64">
        <v>6</v>
      </c>
      <c r="C79" s="76">
        <v>3</v>
      </c>
      <c r="D79" s="70" t="s">
        <v>36</v>
      </c>
      <c r="E79" s="19" t="s">
        <v>2</v>
      </c>
      <c r="F79" s="20">
        <v>0.9</v>
      </c>
      <c r="G79" s="79" t="s">
        <v>25</v>
      </c>
    </row>
    <row r="80" spans="1:7" ht="15" customHeight="1" x14ac:dyDescent="0.25">
      <c r="A80" s="62"/>
      <c r="B80" s="65"/>
      <c r="C80" s="77"/>
      <c r="D80" s="71"/>
      <c r="E80" s="17" t="s">
        <v>15</v>
      </c>
      <c r="F80" s="14">
        <v>0.9</v>
      </c>
      <c r="G80" s="80"/>
    </row>
    <row r="81" spans="1:9" ht="15" customHeight="1" x14ac:dyDescent="0.25">
      <c r="A81" s="62"/>
      <c r="B81" s="65"/>
      <c r="C81" s="77"/>
      <c r="D81" s="71"/>
      <c r="E81" s="17" t="s">
        <v>16</v>
      </c>
      <c r="F81" s="14">
        <v>0.9</v>
      </c>
      <c r="G81" s="80"/>
    </row>
    <row r="82" spans="1:9" ht="15" customHeight="1" thickBot="1" x14ac:dyDescent="0.3">
      <c r="A82" s="62"/>
      <c r="B82" s="65"/>
      <c r="C82" s="77"/>
      <c r="D82" s="71"/>
      <c r="E82" s="24" t="s">
        <v>1</v>
      </c>
      <c r="F82" s="30">
        <f>(F79+F80+F81)/3</f>
        <v>0.9</v>
      </c>
      <c r="G82" s="80"/>
    </row>
    <row r="83" spans="1:9" ht="15" customHeight="1" thickBot="1" x14ac:dyDescent="0.3">
      <c r="A83" s="62"/>
      <c r="B83" s="65"/>
      <c r="C83" s="78"/>
      <c r="D83" s="72"/>
      <c r="E83" s="25" t="s">
        <v>3</v>
      </c>
      <c r="F83" s="34">
        <f>$C$79*F82</f>
        <v>2.7</v>
      </c>
      <c r="G83" s="81"/>
    </row>
    <row r="84" spans="1:9" ht="15" customHeight="1" x14ac:dyDescent="0.25">
      <c r="A84" s="62"/>
      <c r="B84" s="65"/>
      <c r="C84" s="76">
        <v>3</v>
      </c>
      <c r="D84" s="70" t="s">
        <v>37</v>
      </c>
      <c r="E84" s="19" t="s">
        <v>2</v>
      </c>
      <c r="F84" s="20">
        <v>0.9</v>
      </c>
      <c r="G84" s="79" t="s">
        <v>25</v>
      </c>
    </row>
    <row r="85" spans="1:9" ht="15" customHeight="1" x14ac:dyDescent="0.25">
      <c r="A85" s="62"/>
      <c r="B85" s="65"/>
      <c r="C85" s="77"/>
      <c r="D85" s="71"/>
      <c r="E85" s="17" t="s">
        <v>15</v>
      </c>
      <c r="F85" s="14">
        <v>1</v>
      </c>
      <c r="G85" s="80"/>
    </row>
    <row r="86" spans="1:9" ht="15" customHeight="1" x14ac:dyDescent="0.25">
      <c r="A86" s="62"/>
      <c r="B86" s="65"/>
      <c r="C86" s="77"/>
      <c r="D86" s="71"/>
      <c r="E86" s="17" t="s">
        <v>16</v>
      </c>
      <c r="F86" s="14">
        <v>0.9</v>
      </c>
      <c r="G86" s="80"/>
    </row>
    <row r="87" spans="1:9" ht="15" customHeight="1" thickBot="1" x14ac:dyDescent="0.3">
      <c r="A87" s="62"/>
      <c r="B87" s="65"/>
      <c r="C87" s="77"/>
      <c r="D87" s="71"/>
      <c r="E87" s="24" t="s">
        <v>1</v>
      </c>
      <c r="F87" s="30">
        <f>(F84+F85+F86)/3</f>
        <v>0.93333333333333324</v>
      </c>
      <c r="G87" s="80"/>
    </row>
    <row r="88" spans="1:9" ht="15" customHeight="1" thickBot="1" x14ac:dyDescent="0.3">
      <c r="A88" s="63"/>
      <c r="B88" s="66"/>
      <c r="C88" s="78"/>
      <c r="D88" s="72"/>
      <c r="E88" s="25" t="s">
        <v>3</v>
      </c>
      <c r="F88" s="34">
        <f>$C$84*F87</f>
        <v>2.8</v>
      </c>
      <c r="G88" s="81"/>
    </row>
    <row r="89" spans="1:9" ht="15" customHeight="1" x14ac:dyDescent="0.25">
      <c r="A89" s="61" t="s">
        <v>12</v>
      </c>
      <c r="B89" s="64">
        <v>5</v>
      </c>
      <c r="C89" s="76">
        <v>2</v>
      </c>
      <c r="D89" s="70" t="s">
        <v>38</v>
      </c>
      <c r="E89" s="19" t="s">
        <v>2</v>
      </c>
      <c r="F89" s="20">
        <v>0.9</v>
      </c>
      <c r="G89" s="79" t="s">
        <v>25</v>
      </c>
    </row>
    <row r="90" spans="1:9" ht="15" customHeight="1" x14ac:dyDescent="0.25">
      <c r="A90" s="62"/>
      <c r="B90" s="65"/>
      <c r="C90" s="77"/>
      <c r="D90" s="71"/>
      <c r="E90" s="17" t="s">
        <v>15</v>
      </c>
      <c r="F90" s="14">
        <v>0.9</v>
      </c>
      <c r="G90" s="80"/>
    </row>
    <row r="91" spans="1:9" ht="15" customHeight="1" x14ac:dyDescent="0.25">
      <c r="A91" s="62"/>
      <c r="B91" s="65"/>
      <c r="C91" s="77"/>
      <c r="D91" s="71"/>
      <c r="E91" s="17" t="s">
        <v>16</v>
      </c>
      <c r="F91" s="14">
        <v>0.9</v>
      </c>
      <c r="G91" s="80"/>
    </row>
    <row r="92" spans="1:9" ht="15" customHeight="1" thickBot="1" x14ac:dyDescent="0.3">
      <c r="A92" s="62"/>
      <c r="B92" s="65"/>
      <c r="C92" s="77"/>
      <c r="D92" s="71"/>
      <c r="E92" s="24" t="s">
        <v>1</v>
      </c>
      <c r="F92" s="14">
        <f>(F89+F90+F91)/3</f>
        <v>0.9</v>
      </c>
      <c r="G92" s="80"/>
    </row>
    <row r="93" spans="1:9" ht="15" customHeight="1" thickBot="1" x14ac:dyDescent="0.3">
      <c r="A93" s="62"/>
      <c r="B93" s="65"/>
      <c r="C93" s="78"/>
      <c r="D93" s="72"/>
      <c r="E93" s="25" t="s">
        <v>3</v>
      </c>
      <c r="F93" s="23">
        <f>$C$89*F92</f>
        <v>1.8</v>
      </c>
      <c r="G93" s="81"/>
    </row>
    <row r="94" spans="1:9" ht="15" customHeight="1" x14ac:dyDescent="0.25">
      <c r="A94" s="62"/>
      <c r="B94" s="65"/>
      <c r="C94" s="76">
        <v>3</v>
      </c>
      <c r="D94" s="70" t="s">
        <v>39</v>
      </c>
      <c r="E94" s="19" t="s">
        <v>2</v>
      </c>
      <c r="F94" s="20">
        <v>0.9</v>
      </c>
      <c r="G94" s="79" t="s">
        <v>25</v>
      </c>
    </row>
    <row r="95" spans="1:9" ht="15" customHeight="1" x14ac:dyDescent="0.25">
      <c r="A95" s="62"/>
      <c r="B95" s="65"/>
      <c r="C95" s="77"/>
      <c r="D95" s="71"/>
      <c r="E95" s="17" t="s">
        <v>15</v>
      </c>
      <c r="F95" s="14">
        <v>0.9</v>
      </c>
      <c r="G95" s="80"/>
    </row>
    <row r="96" spans="1:9" ht="15" customHeight="1" x14ac:dyDescent="0.25">
      <c r="A96" s="62"/>
      <c r="B96" s="65"/>
      <c r="C96" s="77"/>
      <c r="D96" s="71"/>
      <c r="E96" s="17" t="s">
        <v>16</v>
      </c>
      <c r="F96" s="14">
        <v>0.9</v>
      </c>
      <c r="G96" s="80"/>
      <c r="I96" s="1" t="s">
        <v>59</v>
      </c>
    </row>
    <row r="97" spans="1:11" ht="15" customHeight="1" thickBot="1" x14ac:dyDescent="0.3">
      <c r="A97" s="62"/>
      <c r="B97" s="65"/>
      <c r="C97" s="77"/>
      <c r="D97" s="71"/>
      <c r="E97" s="24" t="s">
        <v>1</v>
      </c>
      <c r="F97" s="30">
        <f>(F94+F95+F96)/3</f>
        <v>0.9</v>
      </c>
      <c r="G97" s="80"/>
    </row>
    <row r="98" spans="1:11" ht="15" customHeight="1" thickBot="1" x14ac:dyDescent="0.3">
      <c r="A98" s="63"/>
      <c r="B98" s="66"/>
      <c r="C98" s="78"/>
      <c r="D98" s="72"/>
      <c r="E98" s="25" t="s">
        <v>3</v>
      </c>
      <c r="F98" s="34">
        <f>$C$94*F97</f>
        <v>2.7</v>
      </c>
      <c r="G98" s="81"/>
    </row>
    <row r="99" spans="1:11" ht="15" customHeight="1" x14ac:dyDescent="0.25">
      <c r="A99" s="61" t="s">
        <v>13</v>
      </c>
      <c r="B99" s="64">
        <v>4</v>
      </c>
      <c r="C99" s="67">
        <v>4</v>
      </c>
      <c r="D99" s="70">
        <v>4</v>
      </c>
      <c r="E99" s="19" t="s">
        <v>2</v>
      </c>
      <c r="F99" s="20">
        <v>4</v>
      </c>
      <c r="G99" s="73" t="s">
        <v>4</v>
      </c>
    </row>
    <row r="100" spans="1:11" ht="15" customHeight="1" x14ac:dyDescent="0.25">
      <c r="A100" s="62"/>
      <c r="B100" s="65"/>
      <c r="C100" s="68"/>
      <c r="D100" s="71"/>
      <c r="E100" s="17" t="s">
        <v>15</v>
      </c>
      <c r="F100" s="14">
        <f>F99</f>
        <v>4</v>
      </c>
      <c r="G100" s="74"/>
      <c r="I100" s="60" t="s">
        <v>49</v>
      </c>
      <c r="J100" s="60"/>
      <c r="K100" s="60"/>
    </row>
    <row r="101" spans="1:11" ht="15" customHeight="1" thickBot="1" x14ac:dyDescent="0.3">
      <c r="A101" s="62"/>
      <c r="B101" s="65"/>
      <c r="C101" s="68"/>
      <c r="D101" s="71"/>
      <c r="E101" s="17" t="s">
        <v>16</v>
      </c>
      <c r="F101" s="14">
        <f>F99</f>
        <v>4</v>
      </c>
      <c r="G101" s="74"/>
      <c r="I101" s="60" t="s">
        <v>48</v>
      </c>
    </row>
    <row r="102" spans="1:11" ht="15" customHeight="1" thickBot="1" x14ac:dyDescent="0.3">
      <c r="A102" s="63"/>
      <c r="B102" s="66"/>
      <c r="C102" s="69"/>
      <c r="D102" s="72"/>
      <c r="E102" s="26" t="s">
        <v>3</v>
      </c>
      <c r="F102" s="35">
        <f>F99</f>
        <v>4</v>
      </c>
      <c r="G102" s="75"/>
    </row>
    <row r="103" spans="1:11" ht="15" customHeight="1" thickBot="1" x14ac:dyDescent="0.3">
      <c r="A103" s="18"/>
      <c r="B103" s="8"/>
      <c r="C103" s="5"/>
      <c r="D103" s="1"/>
      <c r="E103" s="50" t="s">
        <v>44</v>
      </c>
      <c r="F103" s="51">
        <f>F8+F12+F17+F22+F27+F32+F37+F42+F46+F51+F56+F60+F65+F69+F74+F78+F83+F88+F93+F98+F102</f>
        <v>73.566666666666663</v>
      </c>
      <c r="G103" s="49"/>
    </row>
    <row r="105" spans="1:11" ht="15" customHeight="1" x14ac:dyDescent="0.25">
      <c r="E105" s="1" t="s">
        <v>5</v>
      </c>
    </row>
    <row r="106" spans="1:11" ht="15" customHeight="1" x14ac:dyDescent="0.25">
      <c r="E106" s="1" t="s">
        <v>6</v>
      </c>
    </row>
    <row r="107" spans="1:11" ht="15" customHeight="1" x14ac:dyDescent="0.25">
      <c r="E107" s="1"/>
    </row>
    <row r="108" spans="1:11" ht="15" customHeight="1" x14ac:dyDescent="0.25">
      <c r="E108" s="1" t="s">
        <v>61</v>
      </c>
    </row>
  </sheetData>
  <mergeCells count="77">
    <mergeCell ref="A1:G1"/>
    <mergeCell ref="A4:A12"/>
    <mergeCell ref="B4:B12"/>
    <mergeCell ref="C4:C8"/>
    <mergeCell ref="D4:D8"/>
    <mergeCell ref="G4:G8"/>
    <mergeCell ref="C9:C12"/>
    <mergeCell ref="D9:D12"/>
    <mergeCell ref="G9:G12"/>
    <mergeCell ref="A2:G2"/>
    <mergeCell ref="A13:A51"/>
    <mergeCell ref="B13:B51"/>
    <mergeCell ref="C13:C17"/>
    <mergeCell ref="D13:D17"/>
    <mergeCell ref="G13:G17"/>
    <mergeCell ref="C18:C22"/>
    <mergeCell ref="D18:D22"/>
    <mergeCell ref="G18:G22"/>
    <mergeCell ref="C23:C27"/>
    <mergeCell ref="D23:D27"/>
    <mergeCell ref="G23:G27"/>
    <mergeCell ref="C28:C32"/>
    <mergeCell ref="D28:D32"/>
    <mergeCell ref="G28:G32"/>
    <mergeCell ref="C33:C37"/>
    <mergeCell ref="D33:D37"/>
    <mergeCell ref="G33:G37"/>
    <mergeCell ref="C38:C42"/>
    <mergeCell ref="D38:D42"/>
    <mergeCell ref="G38:G42"/>
    <mergeCell ref="C43:C46"/>
    <mergeCell ref="D43:D46"/>
    <mergeCell ref="G43:G46"/>
    <mergeCell ref="C47:C51"/>
    <mergeCell ref="D47:D51"/>
    <mergeCell ref="G47:G51"/>
    <mergeCell ref="A52:A78"/>
    <mergeCell ref="B52:B78"/>
    <mergeCell ref="C52:C56"/>
    <mergeCell ref="D52:D56"/>
    <mergeCell ref="G52:G56"/>
    <mergeCell ref="C57:C60"/>
    <mergeCell ref="D57:D60"/>
    <mergeCell ref="G57:G60"/>
    <mergeCell ref="C61:C65"/>
    <mergeCell ref="D61:D65"/>
    <mergeCell ref="G61:G65"/>
    <mergeCell ref="C66:C69"/>
    <mergeCell ref="D66:D69"/>
    <mergeCell ref="G66:G69"/>
    <mergeCell ref="C70:C74"/>
    <mergeCell ref="D70:D74"/>
    <mergeCell ref="G70:G74"/>
    <mergeCell ref="C75:C78"/>
    <mergeCell ref="D75:D78"/>
    <mergeCell ref="G75:G78"/>
    <mergeCell ref="A79:A88"/>
    <mergeCell ref="B79:B88"/>
    <mergeCell ref="C79:C83"/>
    <mergeCell ref="D79:D83"/>
    <mergeCell ref="G79:G83"/>
    <mergeCell ref="C84:C88"/>
    <mergeCell ref="D84:D88"/>
    <mergeCell ref="G84:G88"/>
    <mergeCell ref="A89:A98"/>
    <mergeCell ref="B89:B98"/>
    <mergeCell ref="C89:C93"/>
    <mergeCell ref="D89:D93"/>
    <mergeCell ref="G89:G93"/>
    <mergeCell ref="C94:C98"/>
    <mergeCell ref="D94:D98"/>
    <mergeCell ref="G94:G98"/>
    <mergeCell ref="A99:A102"/>
    <mergeCell ref="B99:B102"/>
    <mergeCell ref="C99:C102"/>
    <mergeCell ref="D99:D102"/>
    <mergeCell ref="G99:G102"/>
  </mergeCells>
  <printOptions horizontalCentered="1"/>
  <pageMargins left="0" right="0" top="0.19685039370078741" bottom="0.19685039370078741" header="0.15748031496062992" footer="0.15748031496062992"/>
  <pageSetup paperSize="9" scale="53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975E6-D31A-4152-B1DF-226B8176C008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14114-D688-4E69-96DD-98E1727C3192}">
  <sheetPr>
    <pageSetUpPr fitToPage="1"/>
  </sheetPr>
  <dimension ref="A1:K108"/>
  <sheetViews>
    <sheetView tabSelected="1" zoomScale="150" zoomScaleNormal="150" zoomScaleSheetLayoutView="43" workbookViewId="0">
      <selection activeCell="H11" sqref="H11"/>
    </sheetView>
  </sheetViews>
  <sheetFormatPr defaultColWidth="11" defaultRowHeight="15" customHeight="1" x14ac:dyDescent="0.25"/>
  <cols>
    <col min="1" max="1" width="8.6640625" style="1" customWidth="1"/>
    <col min="2" max="3" width="7.6640625" style="1" customWidth="1"/>
    <col min="4" max="4" width="11.88671875" style="6" customWidth="1"/>
    <col min="5" max="5" width="12.33203125" style="8" customWidth="1"/>
    <col min="6" max="6" width="12.88671875" style="1" customWidth="1"/>
    <col min="7" max="16384" width="11" style="1"/>
  </cols>
  <sheetData>
    <row r="1" spans="1:10" ht="15.9" customHeight="1" thickBot="1" x14ac:dyDescent="0.3">
      <c r="A1" s="88" t="s">
        <v>46</v>
      </c>
      <c r="B1" s="89"/>
      <c r="C1" s="89"/>
      <c r="D1" s="89"/>
      <c r="E1" s="89"/>
      <c r="F1" s="89"/>
      <c r="G1" s="94"/>
    </row>
    <row r="2" spans="1:10" ht="15.9" customHeight="1" thickBot="1" x14ac:dyDescent="0.3">
      <c r="A2" s="88" t="s">
        <v>62</v>
      </c>
      <c r="B2" s="89"/>
      <c r="C2" s="89"/>
      <c r="D2" s="89"/>
      <c r="E2" s="89"/>
      <c r="F2" s="89"/>
      <c r="G2" s="94"/>
    </row>
    <row r="3" spans="1:10" ht="38.25" customHeight="1" thickBot="1" x14ac:dyDescent="0.3">
      <c r="A3" s="37" t="s">
        <v>17</v>
      </c>
      <c r="B3" s="36" t="s">
        <v>0</v>
      </c>
      <c r="C3" s="36">
        <v>80</v>
      </c>
      <c r="D3" s="38" t="s">
        <v>14</v>
      </c>
      <c r="E3" s="36" t="s">
        <v>18</v>
      </c>
      <c r="F3" s="39" t="s">
        <v>20</v>
      </c>
      <c r="G3" s="52" t="s">
        <v>19</v>
      </c>
      <c r="H3" s="9"/>
      <c r="I3" s="9"/>
      <c r="J3" s="9"/>
    </row>
    <row r="4" spans="1:10" s="3" customFormat="1" ht="12.75" customHeight="1" x14ac:dyDescent="0.25">
      <c r="A4" s="62" t="s">
        <v>7</v>
      </c>
      <c r="B4" s="65">
        <v>6</v>
      </c>
      <c r="C4" s="77">
        <v>4</v>
      </c>
      <c r="D4" s="71" t="s">
        <v>21</v>
      </c>
      <c r="E4" s="19" t="s">
        <v>2</v>
      </c>
      <c r="F4" s="29">
        <v>0.7</v>
      </c>
      <c r="G4" s="95" t="s">
        <v>22</v>
      </c>
    </row>
    <row r="5" spans="1:10" ht="24.75" customHeight="1" x14ac:dyDescent="0.25">
      <c r="A5" s="62"/>
      <c r="B5" s="65"/>
      <c r="C5" s="77"/>
      <c r="D5" s="71"/>
      <c r="E5" s="17" t="s">
        <v>15</v>
      </c>
      <c r="F5" s="14">
        <v>0.6</v>
      </c>
      <c r="G5" s="91"/>
      <c r="H5" s="42"/>
      <c r="I5" s="46" t="s">
        <v>41</v>
      </c>
    </row>
    <row r="6" spans="1:10" ht="21" customHeight="1" x14ac:dyDescent="0.25">
      <c r="A6" s="62"/>
      <c r="B6" s="65"/>
      <c r="C6" s="77"/>
      <c r="D6" s="71"/>
      <c r="E6" s="17" t="s">
        <v>16</v>
      </c>
      <c r="F6" s="14">
        <v>0.6</v>
      </c>
      <c r="G6" s="91"/>
      <c r="H6" s="45"/>
      <c r="I6" s="47" t="s">
        <v>42</v>
      </c>
    </row>
    <row r="7" spans="1:10" ht="25.5" customHeight="1" thickBot="1" x14ac:dyDescent="0.3">
      <c r="A7" s="62"/>
      <c r="B7" s="65"/>
      <c r="C7" s="77"/>
      <c r="D7" s="71"/>
      <c r="E7" s="24" t="s">
        <v>1</v>
      </c>
      <c r="F7" s="30">
        <f>(F4+F5+F6)/3</f>
        <v>0.6333333333333333</v>
      </c>
      <c r="G7" s="91"/>
      <c r="H7" s="43"/>
      <c r="I7" s="48" t="s">
        <v>43</v>
      </c>
    </row>
    <row r="8" spans="1:10" ht="12" customHeight="1" thickBot="1" x14ac:dyDescent="0.3">
      <c r="A8" s="62"/>
      <c r="B8" s="65"/>
      <c r="C8" s="78"/>
      <c r="D8" s="72"/>
      <c r="E8" s="28" t="s">
        <v>3</v>
      </c>
      <c r="F8" s="31">
        <f>$C$4*F7</f>
        <v>2.5333333333333332</v>
      </c>
      <c r="G8" s="96"/>
    </row>
    <row r="9" spans="1:10" ht="12" customHeight="1" x14ac:dyDescent="0.25">
      <c r="A9" s="62"/>
      <c r="B9" s="65"/>
      <c r="C9" s="82">
        <v>2</v>
      </c>
      <c r="D9" s="70" t="s">
        <v>23</v>
      </c>
      <c r="E9" s="19" t="s">
        <v>2</v>
      </c>
      <c r="F9" s="15">
        <v>2</v>
      </c>
      <c r="G9" s="85" t="s">
        <v>9</v>
      </c>
    </row>
    <row r="10" spans="1:10" ht="23.25" customHeight="1" x14ac:dyDescent="0.25">
      <c r="A10" s="62"/>
      <c r="B10" s="65"/>
      <c r="C10" s="83"/>
      <c r="D10" s="71"/>
      <c r="E10" s="17" t="s">
        <v>15</v>
      </c>
      <c r="F10" s="15">
        <f>F9</f>
        <v>2</v>
      </c>
      <c r="G10" s="86"/>
    </row>
    <row r="11" spans="1:10" ht="12" customHeight="1" thickBot="1" x14ac:dyDescent="0.3">
      <c r="A11" s="62"/>
      <c r="B11" s="65"/>
      <c r="C11" s="83"/>
      <c r="D11" s="71"/>
      <c r="E11" s="17" t="s">
        <v>16</v>
      </c>
      <c r="F11" s="15">
        <f>F10</f>
        <v>2</v>
      </c>
      <c r="G11" s="86"/>
    </row>
    <row r="12" spans="1:10" ht="12" customHeight="1" thickBot="1" x14ac:dyDescent="0.3">
      <c r="A12" s="63"/>
      <c r="B12" s="66"/>
      <c r="C12" s="84"/>
      <c r="D12" s="72"/>
      <c r="E12" s="27" t="s">
        <v>3</v>
      </c>
      <c r="F12" s="32">
        <f>F9</f>
        <v>2</v>
      </c>
      <c r="G12" s="87"/>
    </row>
    <row r="13" spans="1:10" ht="10.199999999999999" x14ac:dyDescent="0.25">
      <c r="A13" s="61" t="s">
        <v>8</v>
      </c>
      <c r="B13" s="64">
        <v>44</v>
      </c>
      <c r="C13" s="76">
        <v>10</v>
      </c>
      <c r="D13" s="70" t="s">
        <v>24</v>
      </c>
      <c r="E13" s="19" t="s">
        <v>2</v>
      </c>
      <c r="F13" s="20">
        <v>0.3</v>
      </c>
      <c r="G13" s="79" t="s">
        <v>25</v>
      </c>
    </row>
    <row r="14" spans="1:10" ht="10.199999999999999" x14ac:dyDescent="0.25">
      <c r="A14" s="62"/>
      <c r="B14" s="65"/>
      <c r="C14" s="77"/>
      <c r="D14" s="71"/>
      <c r="E14" s="17" t="s">
        <v>15</v>
      </c>
      <c r="F14" s="14">
        <v>0.4</v>
      </c>
      <c r="G14" s="80"/>
    </row>
    <row r="15" spans="1:10" ht="10.199999999999999" x14ac:dyDescent="0.25">
      <c r="A15" s="62"/>
      <c r="B15" s="65"/>
      <c r="C15" s="77"/>
      <c r="D15" s="71"/>
      <c r="E15" s="17" t="s">
        <v>16</v>
      </c>
      <c r="F15" s="14">
        <v>0.4</v>
      </c>
      <c r="G15" s="80"/>
    </row>
    <row r="16" spans="1:10" ht="12" customHeight="1" thickBot="1" x14ac:dyDescent="0.3">
      <c r="A16" s="62"/>
      <c r="B16" s="65"/>
      <c r="C16" s="77"/>
      <c r="D16" s="71"/>
      <c r="E16" s="10" t="s">
        <v>1</v>
      </c>
      <c r="F16" s="30">
        <f>(F13+F14+F15)/3</f>
        <v>0.3666666666666667</v>
      </c>
      <c r="G16" s="80"/>
    </row>
    <row r="17" spans="1:7" ht="12" customHeight="1" thickBot="1" x14ac:dyDescent="0.3">
      <c r="A17" s="62"/>
      <c r="B17" s="65"/>
      <c r="C17" s="78"/>
      <c r="D17" s="72"/>
      <c r="E17" s="33" t="s">
        <v>3</v>
      </c>
      <c r="F17" s="34">
        <f>$C$13*F16</f>
        <v>3.666666666666667</v>
      </c>
      <c r="G17" s="81"/>
    </row>
    <row r="18" spans="1:7" ht="12" customHeight="1" x14ac:dyDescent="0.25">
      <c r="A18" s="62"/>
      <c r="B18" s="65"/>
      <c r="C18" s="76">
        <v>6</v>
      </c>
      <c r="D18" s="70" t="s">
        <v>26</v>
      </c>
      <c r="E18" s="16" t="s">
        <v>2</v>
      </c>
      <c r="F18" s="20">
        <v>0.6</v>
      </c>
      <c r="G18" s="79" t="s">
        <v>25</v>
      </c>
    </row>
    <row r="19" spans="1:7" ht="24" customHeight="1" x14ac:dyDescent="0.25">
      <c r="A19" s="62"/>
      <c r="B19" s="65"/>
      <c r="C19" s="77"/>
      <c r="D19" s="71"/>
      <c r="E19" s="17" t="s">
        <v>15</v>
      </c>
      <c r="F19" s="14">
        <v>0.5</v>
      </c>
      <c r="G19" s="80"/>
    </row>
    <row r="20" spans="1:7" ht="12" customHeight="1" x14ac:dyDescent="0.25">
      <c r="A20" s="62"/>
      <c r="B20" s="65"/>
      <c r="C20" s="77"/>
      <c r="D20" s="71"/>
      <c r="E20" s="17" t="s">
        <v>16</v>
      </c>
      <c r="F20" s="14">
        <v>0.5</v>
      </c>
      <c r="G20" s="80"/>
    </row>
    <row r="21" spans="1:7" ht="12" customHeight="1" thickBot="1" x14ac:dyDescent="0.3">
      <c r="A21" s="62"/>
      <c r="B21" s="65"/>
      <c r="C21" s="77"/>
      <c r="D21" s="71"/>
      <c r="E21" s="24" t="s">
        <v>1</v>
      </c>
      <c r="F21" s="30">
        <f>(F18+F19+F20)/3</f>
        <v>0.53333333333333333</v>
      </c>
      <c r="G21" s="80"/>
    </row>
    <row r="22" spans="1:7" ht="12" customHeight="1" thickBot="1" x14ac:dyDescent="0.3">
      <c r="A22" s="62"/>
      <c r="B22" s="65"/>
      <c r="C22" s="78"/>
      <c r="D22" s="72"/>
      <c r="E22" s="25" t="s">
        <v>3</v>
      </c>
      <c r="F22" s="34">
        <f>$C$18*F21</f>
        <v>3.2</v>
      </c>
      <c r="G22" s="81"/>
    </row>
    <row r="23" spans="1:7" ht="12" customHeight="1" x14ac:dyDescent="0.25">
      <c r="A23" s="62"/>
      <c r="B23" s="65"/>
      <c r="C23" s="76">
        <v>10</v>
      </c>
      <c r="D23" s="70" t="s">
        <v>27</v>
      </c>
      <c r="E23" s="19" t="s">
        <v>2</v>
      </c>
      <c r="F23" s="20">
        <v>0.7</v>
      </c>
      <c r="G23" s="79" t="s">
        <v>25</v>
      </c>
    </row>
    <row r="24" spans="1:7" ht="18.75" customHeight="1" x14ac:dyDescent="0.25">
      <c r="A24" s="62"/>
      <c r="B24" s="65"/>
      <c r="C24" s="77"/>
      <c r="D24" s="71"/>
      <c r="E24" s="17" t="s">
        <v>15</v>
      </c>
      <c r="F24" s="14">
        <v>0.6</v>
      </c>
      <c r="G24" s="80"/>
    </row>
    <row r="25" spans="1:7" ht="12" customHeight="1" x14ac:dyDescent="0.25">
      <c r="A25" s="62"/>
      <c r="B25" s="65"/>
      <c r="C25" s="77"/>
      <c r="D25" s="71"/>
      <c r="E25" s="17" t="s">
        <v>16</v>
      </c>
      <c r="F25" s="14">
        <v>0.6</v>
      </c>
      <c r="G25" s="80"/>
    </row>
    <row r="26" spans="1:7" ht="12" customHeight="1" x14ac:dyDescent="0.25">
      <c r="A26" s="62"/>
      <c r="B26" s="65"/>
      <c r="C26" s="77"/>
      <c r="D26" s="71"/>
      <c r="E26" s="10" t="s">
        <v>1</v>
      </c>
      <c r="F26" s="14">
        <f>(F23+F24+F25)/3</f>
        <v>0.6333333333333333</v>
      </c>
      <c r="G26" s="80"/>
    </row>
    <row r="27" spans="1:7" ht="12" customHeight="1" thickBot="1" x14ac:dyDescent="0.3">
      <c r="A27" s="62"/>
      <c r="B27" s="65"/>
      <c r="C27" s="78"/>
      <c r="D27" s="72"/>
      <c r="E27" s="21" t="s">
        <v>3</v>
      </c>
      <c r="F27" s="22">
        <f>$C$23*F26</f>
        <v>6.333333333333333</v>
      </c>
      <c r="G27" s="81"/>
    </row>
    <row r="28" spans="1:7" ht="12" customHeight="1" x14ac:dyDescent="0.25">
      <c r="A28" s="62"/>
      <c r="B28" s="65"/>
      <c r="C28" s="76">
        <v>4</v>
      </c>
      <c r="D28" s="70" t="s">
        <v>28</v>
      </c>
      <c r="E28" s="16" t="s">
        <v>2</v>
      </c>
      <c r="F28" s="20">
        <v>0.6</v>
      </c>
      <c r="G28" s="79" t="s">
        <v>25</v>
      </c>
    </row>
    <row r="29" spans="1:7" ht="35.25" customHeight="1" x14ac:dyDescent="0.25">
      <c r="A29" s="62"/>
      <c r="B29" s="65"/>
      <c r="C29" s="77"/>
      <c r="D29" s="71"/>
      <c r="E29" s="17" t="s">
        <v>15</v>
      </c>
      <c r="F29" s="14">
        <v>0.6</v>
      </c>
      <c r="G29" s="80"/>
    </row>
    <row r="30" spans="1:7" ht="12" customHeight="1" x14ac:dyDescent="0.25">
      <c r="A30" s="62"/>
      <c r="B30" s="65"/>
      <c r="C30" s="77"/>
      <c r="D30" s="71"/>
      <c r="E30" s="17" t="s">
        <v>16</v>
      </c>
      <c r="F30" s="14">
        <v>0.5</v>
      </c>
      <c r="G30" s="80"/>
    </row>
    <row r="31" spans="1:7" ht="12" customHeight="1" thickBot="1" x14ac:dyDescent="0.3">
      <c r="A31" s="62"/>
      <c r="B31" s="65"/>
      <c r="C31" s="77"/>
      <c r="D31" s="71"/>
      <c r="E31" s="24" t="s">
        <v>1</v>
      </c>
      <c r="F31" s="30">
        <f>(F28+F29++F30)/3</f>
        <v>0.56666666666666665</v>
      </c>
      <c r="G31" s="80"/>
    </row>
    <row r="32" spans="1:7" ht="12" customHeight="1" thickBot="1" x14ac:dyDescent="0.3">
      <c r="A32" s="62"/>
      <c r="B32" s="65"/>
      <c r="C32" s="78"/>
      <c r="D32" s="72"/>
      <c r="E32" s="25" t="s">
        <v>3</v>
      </c>
      <c r="F32" s="34">
        <f>$C$28*F31</f>
        <v>2.2666666666666666</v>
      </c>
      <c r="G32" s="81"/>
    </row>
    <row r="33" spans="1:9" ht="12" customHeight="1" x14ac:dyDescent="0.25">
      <c r="A33" s="62"/>
      <c r="B33" s="65"/>
      <c r="C33" s="76">
        <v>4</v>
      </c>
      <c r="D33" s="70" t="s">
        <v>29</v>
      </c>
      <c r="E33" s="19" t="s">
        <v>2</v>
      </c>
      <c r="F33" s="20">
        <v>0.6</v>
      </c>
      <c r="G33" s="79" t="s">
        <v>25</v>
      </c>
    </row>
    <row r="34" spans="1:9" ht="25.5" customHeight="1" x14ac:dyDescent="0.25">
      <c r="A34" s="62"/>
      <c r="B34" s="65"/>
      <c r="C34" s="77"/>
      <c r="D34" s="71"/>
      <c r="E34" s="17" t="s">
        <v>15</v>
      </c>
      <c r="F34" s="14">
        <v>0.5</v>
      </c>
      <c r="G34" s="80"/>
    </row>
    <row r="35" spans="1:9" ht="12" customHeight="1" x14ac:dyDescent="0.25">
      <c r="A35" s="62"/>
      <c r="B35" s="65"/>
      <c r="C35" s="77"/>
      <c r="D35" s="71"/>
      <c r="E35" s="17" t="s">
        <v>16</v>
      </c>
      <c r="F35" s="14">
        <v>0.5</v>
      </c>
      <c r="G35" s="80"/>
    </row>
    <row r="36" spans="1:9" ht="12" customHeight="1" x14ac:dyDescent="0.25">
      <c r="A36" s="62"/>
      <c r="B36" s="65"/>
      <c r="C36" s="77"/>
      <c r="D36" s="71"/>
      <c r="E36" s="10" t="s">
        <v>1</v>
      </c>
      <c r="F36" s="14">
        <f>(F33+F34+F35)/3</f>
        <v>0.53333333333333333</v>
      </c>
      <c r="G36" s="80"/>
    </row>
    <row r="37" spans="1:9" ht="12" customHeight="1" thickBot="1" x14ac:dyDescent="0.3">
      <c r="A37" s="62"/>
      <c r="B37" s="65"/>
      <c r="C37" s="78"/>
      <c r="D37" s="72"/>
      <c r="E37" s="21" t="s">
        <v>3</v>
      </c>
      <c r="F37" s="22">
        <f>$C$33*F36</f>
        <v>2.1333333333333333</v>
      </c>
      <c r="G37" s="81"/>
    </row>
    <row r="38" spans="1:9" ht="12" customHeight="1" x14ac:dyDescent="0.25">
      <c r="A38" s="62"/>
      <c r="B38" s="65"/>
      <c r="C38" s="76">
        <v>2</v>
      </c>
      <c r="D38" s="70" t="s">
        <v>30</v>
      </c>
      <c r="E38" s="16" t="s">
        <v>2</v>
      </c>
      <c r="F38" s="20">
        <v>0.6</v>
      </c>
      <c r="G38" s="79" t="s">
        <v>25</v>
      </c>
    </row>
    <row r="39" spans="1:9" s="3" customFormat="1" ht="19.5" customHeight="1" x14ac:dyDescent="0.25">
      <c r="A39" s="62"/>
      <c r="B39" s="65"/>
      <c r="C39" s="77"/>
      <c r="D39" s="71"/>
      <c r="E39" s="17" t="s">
        <v>15</v>
      </c>
      <c r="F39" s="14">
        <v>0.5</v>
      </c>
      <c r="G39" s="80"/>
    </row>
    <row r="40" spans="1:9" s="3" customFormat="1" ht="12" customHeight="1" x14ac:dyDescent="0.25">
      <c r="A40" s="62"/>
      <c r="B40" s="65"/>
      <c r="C40" s="77"/>
      <c r="D40" s="71"/>
      <c r="E40" s="17" t="s">
        <v>16</v>
      </c>
      <c r="F40" s="14">
        <v>0.5</v>
      </c>
      <c r="G40" s="80"/>
    </row>
    <row r="41" spans="1:9" s="3" customFormat="1" ht="12" customHeight="1" thickBot="1" x14ac:dyDescent="0.3">
      <c r="A41" s="62"/>
      <c r="B41" s="65"/>
      <c r="C41" s="77"/>
      <c r="D41" s="71"/>
      <c r="E41" s="24" t="s">
        <v>1</v>
      </c>
      <c r="F41" s="30">
        <f>(F38+F39+F40)/3</f>
        <v>0.53333333333333333</v>
      </c>
      <c r="G41" s="80"/>
    </row>
    <row r="42" spans="1:9" s="3" customFormat="1" ht="12" customHeight="1" thickBot="1" x14ac:dyDescent="0.3">
      <c r="A42" s="62"/>
      <c r="B42" s="65"/>
      <c r="C42" s="78"/>
      <c r="D42" s="72"/>
      <c r="E42" s="25" t="s">
        <v>3</v>
      </c>
      <c r="F42" s="34">
        <f>$C$38*F41</f>
        <v>1.0666666666666667</v>
      </c>
      <c r="G42" s="81"/>
    </row>
    <row r="43" spans="1:9" s="3" customFormat="1" ht="12" customHeight="1" x14ac:dyDescent="0.25">
      <c r="A43" s="62"/>
      <c r="B43" s="65"/>
      <c r="C43" s="67">
        <v>4</v>
      </c>
      <c r="D43" s="70" t="s">
        <v>30</v>
      </c>
      <c r="E43" s="19" t="s">
        <v>2</v>
      </c>
      <c r="F43" s="20">
        <v>4</v>
      </c>
      <c r="G43" s="73" t="s">
        <v>4</v>
      </c>
    </row>
    <row r="44" spans="1:9" s="3" customFormat="1" ht="24" customHeight="1" x14ac:dyDescent="0.25">
      <c r="A44" s="62"/>
      <c r="B44" s="65"/>
      <c r="C44" s="68"/>
      <c r="D44" s="71"/>
      <c r="E44" s="17" t="s">
        <v>15</v>
      </c>
      <c r="F44" s="14">
        <v>4</v>
      </c>
      <c r="G44" s="74"/>
    </row>
    <row r="45" spans="1:9" s="3" customFormat="1" ht="12" customHeight="1" thickBot="1" x14ac:dyDescent="0.3">
      <c r="A45" s="62"/>
      <c r="B45" s="65"/>
      <c r="C45" s="68"/>
      <c r="D45" s="71"/>
      <c r="E45" s="17" t="s">
        <v>16</v>
      </c>
      <c r="F45" s="14">
        <v>4</v>
      </c>
      <c r="G45" s="74"/>
    </row>
    <row r="46" spans="1:9" s="3" customFormat="1" ht="10.8" thickBot="1" x14ac:dyDescent="0.3">
      <c r="A46" s="62"/>
      <c r="B46" s="65"/>
      <c r="C46" s="69"/>
      <c r="D46" s="72"/>
      <c r="E46" s="26" t="s">
        <v>3</v>
      </c>
      <c r="F46" s="35">
        <f>F43</f>
        <v>4</v>
      </c>
      <c r="G46" s="75"/>
      <c r="H46" s="59"/>
      <c r="I46" s="59" t="s">
        <v>47</v>
      </c>
    </row>
    <row r="47" spans="1:9" s="3" customFormat="1" ht="12" customHeight="1" x14ac:dyDescent="0.25">
      <c r="A47" s="62"/>
      <c r="B47" s="65"/>
      <c r="C47" s="76">
        <v>4</v>
      </c>
      <c r="D47" s="70" t="s">
        <v>31</v>
      </c>
      <c r="E47" s="19" t="s">
        <v>2</v>
      </c>
      <c r="F47" s="20">
        <v>0.6</v>
      </c>
      <c r="G47" s="79" t="s">
        <v>25</v>
      </c>
      <c r="I47" s="3" t="s">
        <v>48</v>
      </c>
    </row>
    <row r="48" spans="1:9" s="3" customFormat="1" ht="12" customHeight="1" x14ac:dyDescent="0.25">
      <c r="A48" s="62"/>
      <c r="B48" s="65"/>
      <c r="C48" s="77"/>
      <c r="D48" s="71"/>
      <c r="E48" s="17" t="s">
        <v>15</v>
      </c>
      <c r="F48" s="14">
        <v>0.5</v>
      </c>
      <c r="G48" s="80"/>
    </row>
    <row r="49" spans="1:7" s="2" customFormat="1" ht="15" customHeight="1" x14ac:dyDescent="0.25">
      <c r="A49" s="62"/>
      <c r="B49" s="65"/>
      <c r="C49" s="77"/>
      <c r="D49" s="71"/>
      <c r="E49" s="17" t="s">
        <v>16</v>
      </c>
      <c r="F49" s="14">
        <v>0.5</v>
      </c>
      <c r="G49" s="80"/>
    </row>
    <row r="50" spans="1:7" ht="15" customHeight="1" thickBot="1" x14ac:dyDescent="0.3">
      <c r="A50" s="62"/>
      <c r="B50" s="65"/>
      <c r="C50" s="77"/>
      <c r="D50" s="71"/>
      <c r="E50" s="24" t="s">
        <v>1</v>
      </c>
      <c r="F50" s="30">
        <f>(F47+F48+F49)/3</f>
        <v>0.53333333333333333</v>
      </c>
      <c r="G50" s="80"/>
    </row>
    <row r="51" spans="1:7" ht="15" customHeight="1" thickBot="1" x14ac:dyDescent="0.3">
      <c r="A51" s="63"/>
      <c r="B51" s="66"/>
      <c r="C51" s="78"/>
      <c r="D51" s="72"/>
      <c r="E51" s="25" t="s">
        <v>3</v>
      </c>
      <c r="F51" s="34">
        <f>$C$47*F50</f>
        <v>2.1333333333333333</v>
      </c>
      <c r="G51" s="81"/>
    </row>
    <row r="52" spans="1:7" ht="15" customHeight="1" x14ac:dyDescent="0.25">
      <c r="A52" s="61" t="s">
        <v>10</v>
      </c>
      <c r="B52" s="64">
        <v>15</v>
      </c>
      <c r="C52" s="76">
        <v>3</v>
      </c>
      <c r="D52" s="70" t="s">
        <v>32</v>
      </c>
      <c r="E52" s="19" t="s">
        <v>2</v>
      </c>
      <c r="F52" s="20">
        <v>0.8</v>
      </c>
      <c r="G52" s="79" t="s">
        <v>25</v>
      </c>
    </row>
    <row r="53" spans="1:7" ht="15" customHeight="1" x14ac:dyDescent="0.25">
      <c r="A53" s="62"/>
      <c r="B53" s="65"/>
      <c r="C53" s="77"/>
      <c r="D53" s="71"/>
      <c r="E53" s="17" t="s">
        <v>15</v>
      </c>
      <c r="F53" s="14">
        <v>0.7</v>
      </c>
      <c r="G53" s="80"/>
    </row>
    <row r="54" spans="1:7" ht="15" customHeight="1" x14ac:dyDescent="0.25">
      <c r="A54" s="62"/>
      <c r="B54" s="65"/>
      <c r="C54" s="77"/>
      <c r="D54" s="71"/>
      <c r="E54" s="17" t="s">
        <v>16</v>
      </c>
      <c r="F54" s="14">
        <v>0.7</v>
      </c>
      <c r="G54" s="80"/>
    </row>
    <row r="55" spans="1:7" ht="15" customHeight="1" thickBot="1" x14ac:dyDescent="0.3">
      <c r="A55" s="62"/>
      <c r="B55" s="65"/>
      <c r="C55" s="77"/>
      <c r="D55" s="71"/>
      <c r="E55" s="24" t="s">
        <v>1</v>
      </c>
      <c r="F55" s="30">
        <f>(F52+F53+F54)/3</f>
        <v>0.73333333333333339</v>
      </c>
      <c r="G55" s="80"/>
    </row>
    <row r="56" spans="1:7" ht="15" customHeight="1" thickBot="1" x14ac:dyDescent="0.3">
      <c r="A56" s="62"/>
      <c r="B56" s="65"/>
      <c r="C56" s="78"/>
      <c r="D56" s="72"/>
      <c r="E56" s="25" t="s">
        <v>3</v>
      </c>
      <c r="F56" s="34">
        <f>$C$52*F55</f>
        <v>2.2000000000000002</v>
      </c>
      <c r="G56" s="81"/>
    </row>
    <row r="57" spans="1:7" ht="15" customHeight="1" x14ac:dyDescent="0.25">
      <c r="A57" s="62"/>
      <c r="B57" s="65"/>
      <c r="C57" s="82">
        <v>2</v>
      </c>
      <c r="D57" s="70" t="s">
        <v>32</v>
      </c>
      <c r="E57" s="19" t="s">
        <v>2</v>
      </c>
      <c r="F57" s="15">
        <v>2</v>
      </c>
      <c r="G57" s="85" t="s">
        <v>9</v>
      </c>
    </row>
    <row r="58" spans="1:7" ht="15" customHeight="1" x14ac:dyDescent="0.25">
      <c r="A58" s="62"/>
      <c r="B58" s="65"/>
      <c r="C58" s="83"/>
      <c r="D58" s="71"/>
      <c r="E58" s="17" t="s">
        <v>15</v>
      </c>
      <c r="F58" s="15">
        <f>F57</f>
        <v>2</v>
      </c>
      <c r="G58" s="86"/>
    </row>
    <row r="59" spans="1:7" ht="15" customHeight="1" thickBot="1" x14ac:dyDescent="0.3">
      <c r="A59" s="62"/>
      <c r="B59" s="65"/>
      <c r="C59" s="83"/>
      <c r="D59" s="71"/>
      <c r="E59" s="17" t="s">
        <v>16</v>
      </c>
      <c r="F59" s="15">
        <f>F57</f>
        <v>2</v>
      </c>
      <c r="G59" s="86"/>
    </row>
    <row r="60" spans="1:7" ht="15" customHeight="1" thickBot="1" x14ac:dyDescent="0.3">
      <c r="A60" s="62"/>
      <c r="B60" s="65"/>
      <c r="C60" s="84"/>
      <c r="D60" s="72"/>
      <c r="E60" s="27" t="s">
        <v>3</v>
      </c>
      <c r="F60" s="32">
        <f>F57</f>
        <v>2</v>
      </c>
      <c r="G60" s="87"/>
    </row>
    <row r="61" spans="1:7" ht="15" customHeight="1" x14ac:dyDescent="0.25">
      <c r="A61" s="62"/>
      <c r="B61" s="65"/>
      <c r="C61" s="76">
        <v>3</v>
      </c>
      <c r="D61" s="70" t="s">
        <v>33</v>
      </c>
      <c r="E61" s="19" t="s">
        <v>2</v>
      </c>
      <c r="F61" s="20">
        <v>0.8</v>
      </c>
      <c r="G61" s="79" t="s">
        <v>25</v>
      </c>
    </row>
    <row r="62" spans="1:7" ht="15" customHeight="1" x14ac:dyDescent="0.25">
      <c r="A62" s="62"/>
      <c r="B62" s="65"/>
      <c r="C62" s="77"/>
      <c r="D62" s="71"/>
      <c r="E62" s="17" t="s">
        <v>15</v>
      </c>
      <c r="F62" s="14">
        <v>0.8</v>
      </c>
      <c r="G62" s="80"/>
    </row>
    <row r="63" spans="1:7" ht="15" customHeight="1" x14ac:dyDescent="0.25">
      <c r="A63" s="62"/>
      <c r="B63" s="65"/>
      <c r="C63" s="77"/>
      <c r="D63" s="71"/>
      <c r="E63" s="17" t="s">
        <v>16</v>
      </c>
      <c r="F63" s="14">
        <v>0.8</v>
      </c>
      <c r="G63" s="80"/>
    </row>
    <row r="64" spans="1:7" ht="15" customHeight="1" thickBot="1" x14ac:dyDescent="0.3">
      <c r="A64" s="62"/>
      <c r="B64" s="65"/>
      <c r="C64" s="77"/>
      <c r="D64" s="71"/>
      <c r="E64" s="24" t="s">
        <v>1</v>
      </c>
      <c r="F64" s="30">
        <f>(F61+F62+F63)/3</f>
        <v>0.80000000000000016</v>
      </c>
      <c r="G64" s="80"/>
    </row>
    <row r="65" spans="1:7" ht="15" customHeight="1" thickBot="1" x14ac:dyDescent="0.3">
      <c r="A65" s="62"/>
      <c r="B65" s="65"/>
      <c r="C65" s="78"/>
      <c r="D65" s="72"/>
      <c r="E65" s="25" t="s">
        <v>3</v>
      </c>
      <c r="F65" s="34">
        <f>$C$61*F64</f>
        <v>2.4000000000000004</v>
      </c>
      <c r="G65" s="81"/>
    </row>
    <row r="66" spans="1:7" ht="15" customHeight="1" x14ac:dyDescent="0.25">
      <c r="A66" s="62"/>
      <c r="B66" s="65"/>
      <c r="C66" s="82">
        <v>2</v>
      </c>
      <c r="D66" s="70" t="s">
        <v>34</v>
      </c>
      <c r="E66" s="19" t="s">
        <v>2</v>
      </c>
      <c r="F66" s="15">
        <v>2</v>
      </c>
      <c r="G66" s="85" t="s">
        <v>9</v>
      </c>
    </row>
    <row r="67" spans="1:7" ht="15" customHeight="1" x14ac:dyDescent="0.25">
      <c r="A67" s="62"/>
      <c r="B67" s="65"/>
      <c r="C67" s="83"/>
      <c r="D67" s="71"/>
      <c r="E67" s="17" t="s">
        <v>15</v>
      </c>
      <c r="F67" s="15">
        <f>F66</f>
        <v>2</v>
      </c>
      <c r="G67" s="86"/>
    </row>
    <row r="68" spans="1:7" ht="15" customHeight="1" thickBot="1" x14ac:dyDescent="0.3">
      <c r="A68" s="62"/>
      <c r="B68" s="65"/>
      <c r="C68" s="83"/>
      <c r="D68" s="71"/>
      <c r="E68" s="17" t="s">
        <v>16</v>
      </c>
      <c r="F68" s="15">
        <f>F66</f>
        <v>2</v>
      </c>
      <c r="G68" s="86"/>
    </row>
    <row r="69" spans="1:7" ht="15" customHeight="1" thickBot="1" x14ac:dyDescent="0.3">
      <c r="A69" s="62"/>
      <c r="B69" s="65"/>
      <c r="C69" s="84"/>
      <c r="D69" s="72"/>
      <c r="E69" s="27" t="s">
        <v>3</v>
      </c>
      <c r="F69" s="32">
        <f>F66</f>
        <v>2</v>
      </c>
      <c r="G69" s="87"/>
    </row>
    <row r="70" spans="1:7" ht="15" customHeight="1" x14ac:dyDescent="0.25">
      <c r="A70" s="62"/>
      <c r="B70" s="65"/>
      <c r="C70" s="76">
        <v>2</v>
      </c>
      <c r="D70" s="70" t="s">
        <v>35</v>
      </c>
      <c r="E70" s="19" t="s">
        <v>2</v>
      </c>
      <c r="F70" s="20">
        <v>0.8</v>
      </c>
      <c r="G70" s="79" t="s">
        <v>25</v>
      </c>
    </row>
    <row r="71" spans="1:7" ht="15" customHeight="1" x14ac:dyDescent="0.25">
      <c r="A71" s="62"/>
      <c r="B71" s="65"/>
      <c r="C71" s="77"/>
      <c r="D71" s="71"/>
      <c r="E71" s="17" t="s">
        <v>15</v>
      </c>
      <c r="F71" s="14">
        <v>0.9</v>
      </c>
      <c r="G71" s="80"/>
    </row>
    <row r="72" spans="1:7" ht="15" customHeight="1" x14ac:dyDescent="0.25">
      <c r="A72" s="62"/>
      <c r="B72" s="65"/>
      <c r="C72" s="77"/>
      <c r="D72" s="71"/>
      <c r="E72" s="17" t="s">
        <v>16</v>
      </c>
      <c r="F72" s="14">
        <v>0.9</v>
      </c>
      <c r="G72" s="80"/>
    </row>
    <row r="73" spans="1:7" ht="15" customHeight="1" thickBot="1" x14ac:dyDescent="0.3">
      <c r="A73" s="62"/>
      <c r="B73" s="65"/>
      <c r="C73" s="77"/>
      <c r="D73" s="71"/>
      <c r="E73" s="24" t="s">
        <v>1</v>
      </c>
      <c r="F73" s="30">
        <f>(F70+F71+F72)/3</f>
        <v>0.8666666666666667</v>
      </c>
      <c r="G73" s="80"/>
    </row>
    <row r="74" spans="1:7" ht="15" customHeight="1" thickBot="1" x14ac:dyDescent="0.3">
      <c r="A74" s="62"/>
      <c r="B74" s="65"/>
      <c r="C74" s="78"/>
      <c r="D74" s="72"/>
      <c r="E74" s="25" t="s">
        <v>3</v>
      </c>
      <c r="F74" s="34">
        <f>$C$70*F73</f>
        <v>1.7333333333333334</v>
      </c>
      <c r="G74" s="81"/>
    </row>
    <row r="75" spans="1:7" ht="15" customHeight="1" x14ac:dyDescent="0.25">
      <c r="A75" s="62"/>
      <c r="B75" s="65"/>
      <c r="C75" s="82">
        <v>3</v>
      </c>
      <c r="D75" s="70" t="s">
        <v>35</v>
      </c>
      <c r="E75" s="19" t="s">
        <v>2</v>
      </c>
      <c r="F75" s="15">
        <v>3</v>
      </c>
      <c r="G75" s="85" t="s">
        <v>9</v>
      </c>
    </row>
    <row r="76" spans="1:7" ht="15" customHeight="1" x14ac:dyDescent="0.25">
      <c r="A76" s="62"/>
      <c r="B76" s="65"/>
      <c r="C76" s="83"/>
      <c r="D76" s="71"/>
      <c r="E76" s="17" t="s">
        <v>15</v>
      </c>
      <c r="F76" s="15">
        <f>F75</f>
        <v>3</v>
      </c>
      <c r="G76" s="86"/>
    </row>
    <row r="77" spans="1:7" ht="15" customHeight="1" thickBot="1" x14ac:dyDescent="0.3">
      <c r="A77" s="62"/>
      <c r="B77" s="65"/>
      <c r="C77" s="83"/>
      <c r="D77" s="71"/>
      <c r="E77" s="17" t="s">
        <v>16</v>
      </c>
      <c r="F77" s="15">
        <f>F76</f>
        <v>3</v>
      </c>
      <c r="G77" s="86"/>
    </row>
    <row r="78" spans="1:7" ht="15" customHeight="1" thickBot="1" x14ac:dyDescent="0.3">
      <c r="A78" s="63"/>
      <c r="B78" s="66"/>
      <c r="C78" s="84"/>
      <c r="D78" s="72"/>
      <c r="E78" s="27" t="s">
        <v>3</v>
      </c>
      <c r="F78" s="32">
        <f>F75</f>
        <v>3</v>
      </c>
      <c r="G78" s="87"/>
    </row>
    <row r="79" spans="1:7" ht="15" customHeight="1" x14ac:dyDescent="0.25">
      <c r="A79" s="61" t="s">
        <v>11</v>
      </c>
      <c r="B79" s="64">
        <v>6</v>
      </c>
      <c r="C79" s="76">
        <v>3</v>
      </c>
      <c r="D79" s="70" t="s">
        <v>36</v>
      </c>
      <c r="E79" s="19" t="s">
        <v>2</v>
      </c>
      <c r="F79" s="20">
        <v>0.8</v>
      </c>
      <c r="G79" s="79" t="s">
        <v>25</v>
      </c>
    </row>
    <row r="80" spans="1:7" ht="15" customHeight="1" x14ac:dyDescent="0.25">
      <c r="A80" s="62"/>
      <c r="B80" s="65"/>
      <c r="C80" s="77"/>
      <c r="D80" s="71"/>
      <c r="E80" s="17" t="s">
        <v>15</v>
      </c>
      <c r="F80" s="14">
        <v>0.8</v>
      </c>
      <c r="G80" s="80"/>
    </row>
    <row r="81" spans="1:7" ht="15" customHeight="1" x14ac:dyDescent="0.25">
      <c r="A81" s="62"/>
      <c r="B81" s="65"/>
      <c r="C81" s="77"/>
      <c r="D81" s="71"/>
      <c r="E81" s="17" t="s">
        <v>16</v>
      </c>
      <c r="F81" s="14">
        <v>0.8</v>
      </c>
      <c r="G81" s="80"/>
    </row>
    <row r="82" spans="1:7" ht="15" customHeight="1" thickBot="1" x14ac:dyDescent="0.3">
      <c r="A82" s="62"/>
      <c r="B82" s="65"/>
      <c r="C82" s="77"/>
      <c r="D82" s="71"/>
      <c r="E82" s="24" t="s">
        <v>1</v>
      </c>
      <c r="F82" s="30">
        <f>(F79+F80+F81)/3</f>
        <v>0.80000000000000016</v>
      </c>
      <c r="G82" s="80"/>
    </row>
    <row r="83" spans="1:7" ht="15" customHeight="1" thickBot="1" x14ac:dyDescent="0.3">
      <c r="A83" s="62"/>
      <c r="B83" s="65"/>
      <c r="C83" s="78"/>
      <c r="D83" s="72"/>
      <c r="E83" s="25" t="s">
        <v>3</v>
      </c>
      <c r="F83" s="34">
        <f>$C$79*F82</f>
        <v>2.4000000000000004</v>
      </c>
      <c r="G83" s="81"/>
    </row>
    <row r="84" spans="1:7" ht="15" customHeight="1" x14ac:dyDescent="0.25">
      <c r="A84" s="62"/>
      <c r="B84" s="65"/>
      <c r="C84" s="76">
        <v>3</v>
      </c>
      <c r="D84" s="70" t="s">
        <v>37</v>
      </c>
      <c r="E84" s="19" t="s">
        <v>2</v>
      </c>
      <c r="F84" s="20">
        <v>0.8</v>
      </c>
      <c r="G84" s="79" t="s">
        <v>25</v>
      </c>
    </row>
    <row r="85" spans="1:7" ht="15" customHeight="1" x14ac:dyDescent="0.25">
      <c r="A85" s="62"/>
      <c r="B85" s="65"/>
      <c r="C85" s="77"/>
      <c r="D85" s="71"/>
      <c r="E85" s="17" t="s">
        <v>15</v>
      </c>
      <c r="F85" s="14">
        <v>0.9</v>
      </c>
      <c r="G85" s="80"/>
    </row>
    <row r="86" spans="1:7" ht="15" customHeight="1" x14ac:dyDescent="0.25">
      <c r="A86" s="62"/>
      <c r="B86" s="65"/>
      <c r="C86" s="77"/>
      <c r="D86" s="71"/>
      <c r="E86" s="17" t="s">
        <v>16</v>
      </c>
      <c r="F86" s="14">
        <v>0.9</v>
      </c>
      <c r="G86" s="80"/>
    </row>
    <row r="87" spans="1:7" ht="15" customHeight="1" thickBot="1" x14ac:dyDescent="0.3">
      <c r="A87" s="62"/>
      <c r="B87" s="65"/>
      <c r="C87" s="77"/>
      <c r="D87" s="71"/>
      <c r="E87" s="24" t="s">
        <v>1</v>
      </c>
      <c r="F87" s="30">
        <f>(F84+F85+F86)/3</f>
        <v>0.8666666666666667</v>
      </c>
      <c r="G87" s="80"/>
    </row>
    <row r="88" spans="1:7" ht="15" customHeight="1" thickBot="1" x14ac:dyDescent="0.3">
      <c r="A88" s="63"/>
      <c r="B88" s="66"/>
      <c r="C88" s="78"/>
      <c r="D88" s="72"/>
      <c r="E88" s="25" t="s">
        <v>3</v>
      </c>
      <c r="F88" s="34">
        <f>$C$84*F87</f>
        <v>2.6</v>
      </c>
      <c r="G88" s="81"/>
    </row>
    <row r="89" spans="1:7" ht="15" customHeight="1" x14ac:dyDescent="0.25">
      <c r="A89" s="61" t="s">
        <v>12</v>
      </c>
      <c r="B89" s="64">
        <v>5</v>
      </c>
      <c r="C89" s="76">
        <v>2</v>
      </c>
      <c r="D89" s="70" t="s">
        <v>38</v>
      </c>
      <c r="E89" s="19" t="s">
        <v>2</v>
      </c>
      <c r="F89" s="20">
        <v>0.7</v>
      </c>
      <c r="G89" s="79" t="s">
        <v>25</v>
      </c>
    </row>
    <row r="90" spans="1:7" ht="15" customHeight="1" x14ac:dyDescent="0.25">
      <c r="A90" s="62"/>
      <c r="B90" s="65"/>
      <c r="C90" s="77"/>
      <c r="D90" s="71"/>
      <c r="E90" s="17" t="s">
        <v>15</v>
      </c>
      <c r="F90" s="14">
        <v>0.8</v>
      </c>
      <c r="G90" s="80"/>
    </row>
    <row r="91" spans="1:7" ht="15" customHeight="1" x14ac:dyDescent="0.25">
      <c r="A91" s="62"/>
      <c r="B91" s="65"/>
      <c r="C91" s="77"/>
      <c r="D91" s="71"/>
      <c r="E91" s="17" t="s">
        <v>16</v>
      </c>
      <c r="F91" s="14">
        <v>0.7</v>
      </c>
      <c r="G91" s="80"/>
    </row>
    <row r="92" spans="1:7" ht="15" customHeight="1" thickBot="1" x14ac:dyDescent="0.3">
      <c r="A92" s="62"/>
      <c r="B92" s="65"/>
      <c r="C92" s="77"/>
      <c r="D92" s="71"/>
      <c r="E92" s="24" t="s">
        <v>1</v>
      </c>
      <c r="F92" s="14">
        <f>(F89+F90+F91)/3</f>
        <v>0.73333333333333339</v>
      </c>
      <c r="G92" s="80"/>
    </row>
    <row r="93" spans="1:7" ht="15" customHeight="1" thickBot="1" x14ac:dyDescent="0.3">
      <c r="A93" s="62"/>
      <c r="B93" s="65"/>
      <c r="C93" s="78"/>
      <c r="D93" s="72"/>
      <c r="E93" s="25" t="s">
        <v>3</v>
      </c>
      <c r="F93" s="23">
        <f>$C$89*F92</f>
        <v>1.4666666666666668</v>
      </c>
      <c r="G93" s="81"/>
    </row>
    <row r="94" spans="1:7" ht="15" customHeight="1" x14ac:dyDescent="0.25">
      <c r="A94" s="62"/>
      <c r="B94" s="65"/>
      <c r="C94" s="76">
        <v>3</v>
      </c>
      <c r="D94" s="70" t="s">
        <v>39</v>
      </c>
      <c r="E94" s="19" t="s">
        <v>2</v>
      </c>
      <c r="F94" s="20">
        <v>0.6</v>
      </c>
      <c r="G94" s="79" t="s">
        <v>25</v>
      </c>
    </row>
    <row r="95" spans="1:7" ht="15" customHeight="1" x14ac:dyDescent="0.25">
      <c r="A95" s="62"/>
      <c r="B95" s="65"/>
      <c r="C95" s="77"/>
      <c r="D95" s="71"/>
      <c r="E95" s="17" t="s">
        <v>15</v>
      </c>
      <c r="F95" s="14">
        <v>0.6</v>
      </c>
      <c r="G95" s="80"/>
    </row>
    <row r="96" spans="1:7" ht="15" customHeight="1" x14ac:dyDescent="0.25">
      <c r="A96" s="62"/>
      <c r="B96" s="65"/>
      <c r="C96" s="77"/>
      <c r="D96" s="71"/>
      <c r="E96" s="17" t="s">
        <v>16</v>
      </c>
      <c r="F96" s="14">
        <v>0.7</v>
      </c>
      <c r="G96" s="80"/>
    </row>
    <row r="97" spans="1:11" ht="15" customHeight="1" thickBot="1" x14ac:dyDescent="0.3">
      <c r="A97" s="62"/>
      <c r="B97" s="65"/>
      <c r="C97" s="77"/>
      <c r="D97" s="71"/>
      <c r="E97" s="24" t="s">
        <v>1</v>
      </c>
      <c r="F97" s="30">
        <f>(F94+F95+F96)/3</f>
        <v>0.6333333333333333</v>
      </c>
      <c r="G97" s="80"/>
    </row>
    <row r="98" spans="1:11" ht="15" customHeight="1" thickBot="1" x14ac:dyDescent="0.3">
      <c r="A98" s="63"/>
      <c r="B98" s="66"/>
      <c r="C98" s="78"/>
      <c r="D98" s="72"/>
      <c r="E98" s="25" t="s">
        <v>3</v>
      </c>
      <c r="F98" s="34">
        <f>$C$94*F97</f>
        <v>1.9</v>
      </c>
      <c r="G98" s="81"/>
    </row>
    <row r="99" spans="1:11" ht="15" customHeight="1" x14ac:dyDescent="0.25">
      <c r="A99" s="61" t="s">
        <v>13</v>
      </c>
      <c r="B99" s="64">
        <v>4</v>
      </c>
      <c r="C99" s="67">
        <v>4</v>
      </c>
      <c r="D99" s="70">
        <v>4</v>
      </c>
      <c r="E99" s="19" t="s">
        <v>2</v>
      </c>
      <c r="F99" s="20">
        <v>4</v>
      </c>
      <c r="G99" s="73" t="s">
        <v>4</v>
      </c>
    </row>
    <row r="100" spans="1:11" ht="15" customHeight="1" x14ac:dyDescent="0.25">
      <c r="A100" s="62"/>
      <c r="B100" s="65"/>
      <c r="C100" s="68"/>
      <c r="D100" s="71"/>
      <c r="E100" s="17" t="s">
        <v>15</v>
      </c>
      <c r="F100" s="14">
        <f>F99</f>
        <v>4</v>
      </c>
      <c r="G100" s="74"/>
      <c r="I100" s="60" t="s">
        <v>49</v>
      </c>
      <c r="J100" s="60"/>
      <c r="K100" s="60"/>
    </row>
    <row r="101" spans="1:11" ht="15" customHeight="1" thickBot="1" x14ac:dyDescent="0.3">
      <c r="A101" s="62"/>
      <c r="B101" s="65"/>
      <c r="C101" s="68"/>
      <c r="D101" s="71"/>
      <c r="E101" s="17" t="s">
        <v>16</v>
      </c>
      <c r="F101" s="14">
        <f>F99</f>
        <v>4</v>
      </c>
      <c r="G101" s="74"/>
      <c r="I101" s="60" t="s">
        <v>48</v>
      </c>
    </row>
    <row r="102" spans="1:11" ht="15" customHeight="1" thickBot="1" x14ac:dyDescent="0.3">
      <c r="A102" s="63"/>
      <c r="B102" s="66"/>
      <c r="C102" s="69"/>
      <c r="D102" s="72"/>
      <c r="E102" s="26" t="s">
        <v>3</v>
      </c>
      <c r="F102" s="35">
        <f>F99</f>
        <v>4</v>
      </c>
      <c r="G102" s="75"/>
    </row>
    <row r="103" spans="1:11" ht="15" customHeight="1" thickBot="1" x14ac:dyDescent="0.3">
      <c r="A103" s="18"/>
      <c r="B103" s="8"/>
      <c r="C103" s="5"/>
      <c r="D103" s="1"/>
      <c r="E103" s="50" t="s">
        <v>44</v>
      </c>
      <c r="F103" s="51">
        <f>F8+F12+F17+F22+F27+F32+F37+F42+F46+F51+F56+F60+F65+F69+F74+F78+F83+F88+F93+F98+F102</f>
        <v>55.033333333333331</v>
      </c>
      <c r="G103" s="49"/>
    </row>
    <row r="105" spans="1:11" ht="15" customHeight="1" x14ac:dyDescent="0.25">
      <c r="E105" s="1" t="s">
        <v>5</v>
      </c>
    </row>
    <row r="106" spans="1:11" ht="15" customHeight="1" x14ac:dyDescent="0.25">
      <c r="E106" s="1" t="s">
        <v>6</v>
      </c>
    </row>
    <row r="107" spans="1:11" ht="15" customHeight="1" x14ac:dyDescent="0.25">
      <c r="E107" s="1"/>
    </row>
    <row r="108" spans="1:11" ht="15" customHeight="1" x14ac:dyDescent="0.25">
      <c r="E108" s="1" t="s">
        <v>61</v>
      </c>
    </row>
  </sheetData>
  <mergeCells count="77">
    <mergeCell ref="D18:D22"/>
    <mergeCell ref="G18:G22"/>
    <mergeCell ref="C23:C27"/>
    <mergeCell ref="D23:D27"/>
    <mergeCell ref="A1:G1"/>
    <mergeCell ref="A4:A12"/>
    <mergeCell ref="B4:B12"/>
    <mergeCell ref="C4:C8"/>
    <mergeCell ref="D4:D8"/>
    <mergeCell ref="G4:G8"/>
    <mergeCell ref="C9:C12"/>
    <mergeCell ref="D9:D12"/>
    <mergeCell ref="G9:G12"/>
    <mergeCell ref="G23:G27"/>
    <mergeCell ref="A2:G2"/>
    <mergeCell ref="C28:C32"/>
    <mergeCell ref="D28:D32"/>
    <mergeCell ref="G28:G32"/>
    <mergeCell ref="C33:C37"/>
    <mergeCell ref="D33:D37"/>
    <mergeCell ref="G33:G37"/>
    <mergeCell ref="C38:C42"/>
    <mergeCell ref="D38:D42"/>
    <mergeCell ref="G38:G42"/>
    <mergeCell ref="C43:C46"/>
    <mergeCell ref="D43:D46"/>
    <mergeCell ref="G43:G46"/>
    <mergeCell ref="C47:C51"/>
    <mergeCell ref="D47:D51"/>
    <mergeCell ref="G47:G51"/>
    <mergeCell ref="A52:A78"/>
    <mergeCell ref="B52:B78"/>
    <mergeCell ref="C52:C56"/>
    <mergeCell ref="D52:D56"/>
    <mergeCell ref="G52:G56"/>
    <mergeCell ref="C57:C60"/>
    <mergeCell ref="D57:D60"/>
    <mergeCell ref="A13:A51"/>
    <mergeCell ref="B13:B51"/>
    <mergeCell ref="C13:C17"/>
    <mergeCell ref="D13:D17"/>
    <mergeCell ref="G13:G17"/>
    <mergeCell ref="C18:C22"/>
    <mergeCell ref="G57:G60"/>
    <mergeCell ref="C61:C65"/>
    <mergeCell ref="D61:D65"/>
    <mergeCell ref="G61:G65"/>
    <mergeCell ref="C66:C69"/>
    <mergeCell ref="D66:D69"/>
    <mergeCell ref="G66:G69"/>
    <mergeCell ref="C70:C74"/>
    <mergeCell ref="D70:D74"/>
    <mergeCell ref="G70:G74"/>
    <mergeCell ref="C75:C78"/>
    <mergeCell ref="D75:D78"/>
    <mergeCell ref="G75:G78"/>
    <mergeCell ref="A89:A98"/>
    <mergeCell ref="B89:B98"/>
    <mergeCell ref="C89:C93"/>
    <mergeCell ref="D89:D93"/>
    <mergeCell ref="G89:G93"/>
    <mergeCell ref="C94:C98"/>
    <mergeCell ref="D94:D98"/>
    <mergeCell ref="G94:G98"/>
    <mergeCell ref="A79:A88"/>
    <mergeCell ref="B79:B88"/>
    <mergeCell ref="C79:C83"/>
    <mergeCell ref="D79:D83"/>
    <mergeCell ref="G79:G83"/>
    <mergeCell ref="C84:C88"/>
    <mergeCell ref="D84:D88"/>
    <mergeCell ref="G84:G88"/>
    <mergeCell ref="A99:A102"/>
    <mergeCell ref="B99:B102"/>
    <mergeCell ref="C99:C102"/>
    <mergeCell ref="D99:D102"/>
    <mergeCell ref="G99:G102"/>
  </mergeCells>
  <printOptions horizontalCentered="1"/>
  <pageMargins left="0" right="0" top="0.19685039370078741" bottom="0.19685039370078741" header="0.15748031496062992" footer="0.15748031496062992"/>
  <pageSetup paperSize="9" scale="5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77B78-8163-40AC-921E-78509FE8FD74}">
  <sheetPr>
    <pageSetUpPr fitToPage="1"/>
  </sheetPr>
  <dimension ref="A1:L110"/>
  <sheetViews>
    <sheetView topLeftCell="A100" zoomScale="150" zoomScaleNormal="150" zoomScaleSheetLayoutView="43" workbookViewId="0">
      <selection activeCell="A105" sqref="A105:F108"/>
    </sheetView>
  </sheetViews>
  <sheetFormatPr defaultColWidth="11" defaultRowHeight="15" customHeight="1" x14ac:dyDescent="0.25"/>
  <cols>
    <col min="1" max="1" width="9.5546875" style="1" customWidth="1"/>
    <col min="2" max="2" width="8" style="1" customWidth="1"/>
    <col min="3" max="3" width="7.6640625" style="1" customWidth="1"/>
    <col min="4" max="4" width="9.88671875" style="1" customWidth="1"/>
    <col min="5" max="5" width="11.88671875" style="6" customWidth="1"/>
    <col min="6" max="6" width="12.33203125" style="8" customWidth="1"/>
    <col min="7" max="7" width="14" style="1" customWidth="1"/>
    <col min="8" max="8" width="11" style="1"/>
    <col min="9" max="9" width="12" style="1" customWidth="1"/>
    <col min="10" max="16384" width="11" style="1"/>
  </cols>
  <sheetData>
    <row r="1" spans="1:11" ht="23.1" customHeight="1" thickBot="1" x14ac:dyDescent="0.3">
      <c r="A1" s="88" t="s">
        <v>40</v>
      </c>
      <c r="B1" s="89"/>
      <c r="C1" s="89"/>
      <c r="D1" s="89"/>
      <c r="E1" s="89"/>
      <c r="F1" s="89"/>
      <c r="G1" s="89"/>
      <c r="H1" s="40"/>
      <c r="I1" s="44"/>
    </row>
    <row r="2" spans="1:11" ht="23.1" customHeight="1" thickBot="1" x14ac:dyDescent="0.3">
      <c r="A2" s="88" t="s">
        <v>62</v>
      </c>
      <c r="B2" s="89"/>
      <c r="C2" s="89"/>
      <c r="D2" s="89"/>
      <c r="E2" s="89"/>
      <c r="F2" s="89"/>
      <c r="G2" s="93"/>
      <c r="H2" s="40"/>
      <c r="I2" s="44"/>
    </row>
    <row r="3" spans="1:11" ht="38.25" customHeight="1" thickBot="1" x14ac:dyDescent="0.3">
      <c r="A3" s="37" t="s">
        <v>17</v>
      </c>
      <c r="B3" s="36" t="s">
        <v>0</v>
      </c>
      <c r="C3" s="36">
        <v>80</v>
      </c>
      <c r="D3" s="38" t="s">
        <v>14</v>
      </c>
      <c r="E3" s="36" t="s">
        <v>18</v>
      </c>
      <c r="F3" s="39" t="s">
        <v>20</v>
      </c>
      <c r="G3" s="37" t="s">
        <v>19</v>
      </c>
      <c r="H3" s="40"/>
      <c r="I3" s="41"/>
      <c r="J3" s="9"/>
      <c r="K3" s="9"/>
    </row>
    <row r="4" spans="1:11" ht="27.6" customHeight="1" x14ac:dyDescent="0.25">
      <c r="A4" s="62" t="s">
        <v>7</v>
      </c>
      <c r="B4" s="65">
        <v>6</v>
      </c>
      <c r="C4" s="77">
        <v>4</v>
      </c>
      <c r="D4" s="71" t="s">
        <v>21</v>
      </c>
      <c r="E4" s="19" t="s">
        <v>2</v>
      </c>
      <c r="F4" s="29">
        <v>0.7</v>
      </c>
      <c r="G4" s="90" t="s">
        <v>22</v>
      </c>
      <c r="H4" s="42"/>
      <c r="I4" s="46" t="s">
        <v>41</v>
      </c>
    </row>
    <row r="5" spans="1:11" ht="22.5" customHeight="1" x14ac:dyDescent="0.25">
      <c r="A5" s="62"/>
      <c r="B5" s="65"/>
      <c r="C5" s="77"/>
      <c r="D5" s="71"/>
      <c r="E5" s="17" t="s">
        <v>15</v>
      </c>
      <c r="F5" s="14">
        <v>0.6</v>
      </c>
      <c r="G5" s="90"/>
      <c r="H5" s="45"/>
      <c r="I5" s="47" t="s">
        <v>42</v>
      </c>
    </row>
    <row r="6" spans="1:11" ht="23.4" customHeight="1" x14ac:dyDescent="0.25">
      <c r="A6" s="62"/>
      <c r="B6" s="65"/>
      <c r="C6" s="77"/>
      <c r="D6" s="71"/>
      <c r="E6" s="17" t="s">
        <v>16</v>
      </c>
      <c r="F6" s="14">
        <v>0.6</v>
      </c>
      <c r="G6" s="90"/>
      <c r="H6" s="43"/>
      <c r="I6" s="48" t="s">
        <v>43</v>
      </c>
      <c r="J6" s="7"/>
    </row>
    <row r="7" spans="1:11" ht="16.5" customHeight="1" thickBot="1" x14ac:dyDescent="0.3">
      <c r="A7" s="62"/>
      <c r="B7" s="65"/>
      <c r="C7" s="77"/>
      <c r="D7" s="71"/>
      <c r="E7" s="24" t="s">
        <v>1</v>
      </c>
      <c r="F7" s="30">
        <f>(F4+F5+F6)/3</f>
        <v>0.6333333333333333</v>
      </c>
      <c r="G7" s="91"/>
    </row>
    <row r="8" spans="1:11" ht="14.1" customHeight="1" thickBot="1" x14ac:dyDescent="0.3">
      <c r="A8" s="62"/>
      <c r="B8" s="65"/>
      <c r="C8" s="78"/>
      <c r="D8" s="72"/>
      <c r="E8" s="28" t="s">
        <v>3</v>
      </c>
      <c r="F8" s="31">
        <f>$C$4*F7</f>
        <v>2.5333333333333332</v>
      </c>
      <c r="G8" s="92"/>
    </row>
    <row r="9" spans="1:11" ht="12" customHeight="1" x14ac:dyDescent="0.25">
      <c r="A9" s="62"/>
      <c r="B9" s="65"/>
      <c r="C9" s="82">
        <v>2</v>
      </c>
      <c r="D9" s="70" t="s">
        <v>23</v>
      </c>
      <c r="E9" s="19" t="s">
        <v>2</v>
      </c>
      <c r="F9" s="15">
        <v>2</v>
      </c>
      <c r="G9" s="85" t="s">
        <v>9</v>
      </c>
    </row>
    <row r="10" spans="1:11" ht="12" customHeight="1" x14ac:dyDescent="0.25">
      <c r="A10" s="62"/>
      <c r="B10" s="65"/>
      <c r="C10" s="83"/>
      <c r="D10" s="71"/>
      <c r="E10" s="17" t="s">
        <v>15</v>
      </c>
      <c r="F10" s="15">
        <f>F9</f>
        <v>2</v>
      </c>
      <c r="G10" s="86"/>
    </row>
    <row r="11" spans="1:11" ht="12" customHeight="1" thickBot="1" x14ac:dyDescent="0.3">
      <c r="A11" s="62"/>
      <c r="B11" s="65"/>
      <c r="C11" s="83"/>
      <c r="D11" s="71"/>
      <c r="E11" s="17" t="s">
        <v>16</v>
      </c>
      <c r="F11" s="15">
        <f>F9</f>
        <v>2</v>
      </c>
      <c r="G11" s="86"/>
    </row>
    <row r="12" spans="1:11" ht="12" customHeight="1" thickBot="1" x14ac:dyDescent="0.3">
      <c r="A12" s="63"/>
      <c r="B12" s="66"/>
      <c r="C12" s="84"/>
      <c r="D12" s="72"/>
      <c r="E12" s="27" t="s">
        <v>3</v>
      </c>
      <c r="F12" s="32">
        <f>F9</f>
        <v>2</v>
      </c>
      <c r="G12" s="87"/>
    </row>
    <row r="13" spans="1:11" ht="23.25" customHeight="1" x14ac:dyDescent="0.25">
      <c r="A13" s="61" t="s">
        <v>8</v>
      </c>
      <c r="B13" s="64">
        <v>44</v>
      </c>
      <c r="C13" s="76">
        <v>10</v>
      </c>
      <c r="D13" s="70" t="s">
        <v>24</v>
      </c>
      <c r="E13" s="19" t="s">
        <v>2</v>
      </c>
      <c r="F13" s="20">
        <v>0.3</v>
      </c>
      <c r="G13" s="79" t="s">
        <v>25</v>
      </c>
    </row>
    <row r="14" spans="1:11" ht="12" customHeight="1" x14ac:dyDescent="0.25">
      <c r="A14" s="62"/>
      <c r="B14" s="65"/>
      <c r="C14" s="77"/>
      <c r="D14" s="71"/>
      <c r="E14" s="17" t="s">
        <v>15</v>
      </c>
      <c r="F14" s="14">
        <v>0.4</v>
      </c>
      <c r="G14" s="80"/>
    </row>
    <row r="15" spans="1:11" ht="12" customHeight="1" x14ac:dyDescent="0.25">
      <c r="A15" s="62"/>
      <c r="B15" s="65"/>
      <c r="C15" s="77"/>
      <c r="D15" s="71"/>
      <c r="E15" s="17" t="s">
        <v>16</v>
      </c>
      <c r="F15" s="14">
        <v>0.4</v>
      </c>
      <c r="G15" s="80"/>
    </row>
    <row r="16" spans="1:11" ht="12" customHeight="1" thickBot="1" x14ac:dyDescent="0.3">
      <c r="A16" s="62"/>
      <c r="B16" s="65"/>
      <c r="C16" s="77"/>
      <c r="D16" s="71"/>
      <c r="E16" s="10" t="s">
        <v>1</v>
      </c>
      <c r="F16" s="30">
        <f>(F13+F14+F15)/3</f>
        <v>0.3666666666666667</v>
      </c>
      <c r="G16" s="80"/>
    </row>
    <row r="17" spans="1:7" ht="12.9" customHeight="1" thickBot="1" x14ac:dyDescent="0.3">
      <c r="A17" s="62"/>
      <c r="B17" s="65"/>
      <c r="C17" s="78"/>
      <c r="D17" s="72"/>
      <c r="E17" s="33" t="s">
        <v>3</v>
      </c>
      <c r="F17" s="34">
        <f>$C$13*F16</f>
        <v>3.666666666666667</v>
      </c>
      <c r="G17" s="81"/>
    </row>
    <row r="18" spans="1:7" ht="12.9" customHeight="1" x14ac:dyDescent="0.25">
      <c r="A18" s="62"/>
      <c r="B18" s="65"/>
      <c r="C18" s="76">
        <v>6</v>
      </c>
      <c r="D18" s="70" t="s">
        <v>26</v>
      </c>
      <c r="E18" s="16" t="s">
        <v>2</v>
      </c>
      <c r="F18" s="20">
        <v>0.6</v>
      </c>
      <c r="G18" s="79" t="s">
        <v>25</v>
      </c>
    </row>
    <row r="19" spans="1:7" ht="12.9" customHeight="1" x14ac:dyDescent="0.25">
      <c r="A19" s="62"/>
      <c r="B19" s="65"/>
      <c r="C19" s="77"/>
      <c r="D19" s="71"/>
      <c r="E19" s="17" t="s">
        <v>15</v>
      </c>
      <c r="F19" s="14">
        <v>0.5</v>
      </c>
      <c r="G19" s="80"/>
    </row>
    <row r="20" spans="1:7" ht="12.9" customHeight="1" x14ac:dyDescent="0.25">
      <c r="A20" s="62"/>
      <c r="B20" s="65"/>
      <c r="C20" s="77"/>
      <c r="D20" s="71"/>
      <c r="E20" s="17" t="s">
        <v>16</v>
      </c>
      <c r="F20" s="14">
        <v>0.5</v>
      </c>
      <c r="G20" s="80"/>
    </row>
    <row r="21" spans="1:7" ht="12.9" customHeight="1" thickBot="1" x14ac:dyDescent="0.3">
      <c r="A21" s="62"/>
      <c r="B21" s="65"/>
      <c r="C21" s="77"/>
      <c r="D21" s="71"/>
      <c r="E21" s="24" t="s">
        <v>1</v>
      </c>
      <c r="F21" s="30">
        <f>(F18+F19+F20)/3</f>
        <v>0.53333333333333333</v>
      </c>
      <c r="G21" s="80"/>
    </row>
    <row r="22" spans="1:7" ht="12.9" customHeight="1" thickBot="1" x14ac:dyDescent="0.3">
      <c r="A22" s="62"/>
      <c r="B22" s="65"/>
      <c r="C22" s="78"/>
      <c r="D22" s="72"/>
      <c r="E22" s="25" t="s">
        <v>3</v>
      </c>
      <c r="F22" s="34">
        <f>$C$18*F21</f>
        <v>3.2</v>
      </c>
      <c r="G22" s="81"/>
    </row>
    <row r="23" spans="1:7" ht="12.9" customHeight="1" x14ac:dyDescent="0.25">
      <c r="A23" s="62"/>
      <c r="B23" s="65"/>
      <c r="C23" s="76">
        <v>10</v>
      </c>
      <c r="D23" s="70" t="s">
        <v>27</v>
      </c>
      <c r="E23" s="19" t="s">
        <v>2</v>
      </c>
      <c r="F23" s="20">
        <v>0.7</v>
      </c>
      <c r="G23" s="79" t="s">
        <v>25</v>
      </c>
    </row>
    <row r="24" spans="1:7" ht="12.9" customHeight="1" x14ac:dyDescent="0.25">
      <c r="A24" s="62"/>
      <c r="B24" s="65"/>
      <c r="C24" s="77"/>
      <c r="D24" s="71"/>
      <c r="E24" s="17" t="s">
        <v>15</v>
      </c>
      <c r="F24" s="14">
        <v>0.6</v>
      </c>
      <c r="G24" s="80"/>
    </row>
    <row r="25" spans="1:7" ht="12.9" customHeight="1" x14ac:dyDescent="0.25">
      <c r="A25" s="62"/>
      <c r="B25" s="65"/>
      <c r="C25" s="77"/>
      <c r="D25" s="71"/>
      <c r="E25" s="17" t="s">
        <v>16</v>
      </c>
      <c r="F25" s="14">
        <v>0.6</v>
      </c>
      <c r="G25" s="80"/>
    </row>
    <row r="26" spans="1:7" ht="12.9" customHeight="1" x14ac:dyDescent="0.25">
      <c r="A26" s="62"/>
      <c r="B26" s="65"/>
      <c r="C26" s="77"/>
      <c r="D26" s="71"/>
      <c r="E26" s="10" t="s">
        <v>1</v>
      </c>
      <c r="F26" s="14">
        <f>(F23+F24+F25)/3</f>
        <v>0.6333333333333333</v>
      </c>
      <c r="G26" s="80"/>
    </row>
    <row r="27" spans="1:7" ht="12.9" customHeight="1" thickBot="1" x14ac:dyDescent="0.3">
      <c r="A27" s="62"/>
      <c r="B27" s="65"/>
      <c r="C27" s="78"/>
      <c r="D27" s="72"/>
      <c r="E27" s="21" t="s">
        <v>3</v>
      </c>
      <c r="F27" s="22">
        <f>$C$23*F26</f>
        <v>6.333333333333333</v>
      </c>
      <c r="G27" s="81"/>
    </row>
    <row r="28" spans="1:7" ht="12.9" customHeight="1" x14ac:dyDescent="0.25">
      <c r="A28" s="62"/>
      <c r="B28" s="65"/>
      <c r="C28" s="76">
        <v>4</v>
      </c>
      <c r="D28" s="70" t="s">
        <v>28</v>
      </c>
      <c r="E28" s="16" t="s">
        <v>2</v>
      </c>
      <c r="F28" s="20">
        <v>0.6</v>
      </c>
      <c r="G28" s="79" t="s">
        <v>25</v>
      </c>
    </row>
    <row r="29" spans="1:7" ht="12.9" customHeight="1" x14ac:dyDescent="0.25">
      <c r="A29" s="62"/>
      <c r="B29" s="65"/>
      <c r="C29" s="77"/>
      <c r="D29" s="71"/>
      <c r="E29" s="17" t="s">
        <v>15</v>
      </c>
      <c r="F29" s="14">
        <v>0.6</v>
      </c>
      <c r="G29" s="80"/>
    </row>
    <row r="30" spans="1:7" ht="12.9" customHeight="1" x14ac:dyDescent="0.25">
      <c r="A30" s="62"/>
      <c r="B30" s="65"/>
      <c r="C30" s="77"/>
      <c r="D30" s="71"/>
      <c r="E30" s="17" t="s">
        <v>16</v>
      </c>
      <c r="F30" s="14">
        <v>0.5</v>
      </c>
      <c r="G30" s="80"/>
    </row>
    <row r="31" spans="1:7" ht="12.9" customHeight="1" thickBot="1" x14ac:dyDescent="0.3">
      <c r="A31" s="62"/>
      <c r="B31" s="65"/>
      <c r="C31" s="77"/>
      <c r="D31" s="71"/>
      <c r="E31" s="24" t="s">
        <v>1</v>
      </c>
      <c r="F31" s="30">
        <f>(F28+F29++F30)/3</f>
        <v>0.56666666666666665</v>
      </c>
      <c r="G31" s="80"/>
    </row>
    <row r="32" spans="1:7" ht="12.9" customHeight="1" thickBot="1" x14ac:dyDescent="0.3">
      <c r="A32" s="62"/>
      <c r="B32" s="65"/>
      <c r="C32" s="78"/>
      <c r="D32" s="72"/>
      <c r="E32" s="25" t="s">
        <v>3</v>
      </c>
      <c r="F32" s="34">
        <f>$C$28*F31</f>
        <v>2.2666666666666666</v>
      </c>
      <c r="G32" s="81"/>
    </row>
    <row r="33" spans="1:12" ht="12.9" customHeight="1" x14ac:dyDescent="0.25">
      <c r="A33" s="62"/>
      <c r="B33" s="65"/>
      <c r="C33" s="76">
        <v>4</v>
      </c>
      <c r="D33" s="70" t="s">
        <v>29</v>
      </c>
      <c r="E33" s="19" t="s">
        <v>2</v>
      </c>
      <c r="F33" s="20">
        <v>0.6</v>
      </c>
      <c r="G33" s="79" t="s">
        <v>25</v>
      </c>
    </row>
    <row r="34" spans="1:12" ht="12.9" customHeight="1" x14ac:dyDescent="0.25">
      <c r="A34" s="62"/>
      <c r="B34" s="65"/>
      <c r="C34" s="77"/>
      <c r="D34" s="71"/>
      <c r="E34" s="17" t="s">
        <v>15</v>
      </c>
      <c r="F34" s="14">
        <v>0.5</v>
      </c>
      <c r="G34" s="80"/>
    </row>
    <row r="35" spans="1:12" ht="12.9" customHeight="1" x14ac:dyDescent="0.25">
      <c r="A35" s="62"/>
      <c r="B35" s="65"/>
      <c r="C35" s="77"/>
      <c r="D35" s="71"/>
      <c r="E35" s="17" t="s">
        <v>16</v>
      </c>
      <c r="F35" s="14">
        <v>0.5</v>
      </c>
      <c r="G35" s="80"/>
    </row>
    <row r="36" spans="1:12" ht="12.9" customHeight="1" x14ac:dyDescent="0.25">
      <c r="A36" s="62"/>
      <c r="B36" s="65"/>
      <c r="C36" s="77"/>
      <c r="D36" s="71"/>
      <c r="E36" s="10" t="s">
        <v>1</v>
      </c>
      <c r="F36" s="14">
        <f>(F33+F34+F35)/3</f>
        <v>0.53333333333333333</v>
      </c>
      <c r="G36" s="80"/>
    </row>
    <row r="37" spans="1:12" ht="12.9" customHeight="1" thickBot="1" x14ac:dyDescent="0.3">
      <c r="A37" s="62"/>
      <c r="B37" s="65"/>
      <c r="C37" s="78"/>
      <c r="D37" s="72"/>
      <c r="E37" s="21" t="s">
        <v>3</v>
      </c>
      <c r="F37" s="22">
        <f>$C$33*F36</f>
        <v>2.1333333333333333</v>
      </c>
      <c r="G37" s="81"/>
    </row>
    <row r="38" spans="1:12" ht="12.9" customHeight="1" x14ac:dyDescent="0.25">
      <c r="A38" s="62"/>
      <c r="B38" s="65"/>
      <c r="C38" s="76">
        <v>2</v>
      </c>
      <c r="D38" s="70" t="s">
        <v>30</v>
      </c>
      <c r="E38" s="16" t="s">
        <v>2</v>
      </c>
      <c r="F38" s="20">
        <v>0.6</v>
      </c>
      <c r="G38" s="79" t="s">
        <v>25</v>
      </c>
    </row>
    <row r="39" spans="1:12" ht="12.9" customHeight="1" x14ac:dyDescent="0.25">
      <c r="A39" s="62"/>
      <c r="B39" s="65"/>
      <c r="C39" s="77"/>
      <c r="D39" s="71"/>
      <c r="E39" s="17" t="s">
        <v>15</v>
      </c>
      <c r="F39" s="14">
        <v>0.5</v>
      </c>
      <c r="G39" s="80"/>
    </row>
    <row r="40" spans="1:12" ht="12.9" customHeight="1" x14ac:dyDescent="0.25">
      <c r="A40" s="62"/>
      <c r="B40" s="65"/>
      <c r="C40" s="77"/>
      <c r="D40" s="71"/>
      <c r="E40" s="17" t="s">
        <v>16</v>
      </c>
      <c r="F40" s="14">
        <v>0.5</v>
      </c>
      <c r="G40" s="80"/>
    </row>
    <row r="41" spans="1:12" ht="12.9" customHeight="1" thickBot="1" x14ac:dyDescent="0.3">
      <c r="A41" s="62"/>
      <c r="B41" s="65"/>
      <c r="C41" s="77"/>
      <c r="D41" s="71"/>
      <c r="E41" s="24" t="s">
        <v>1</v>
      </c>
      <c r="F41" s="30">
        <f>(F38+F39+F40)/3</f>
        <v>0.53333333333333333</v>
      </c>
      <c r="G41" s="80"/>
    </row>
    <row r="42" spans="1:12" ht="12.9" customHeight="1" thickBot="1" x14ac:dyDescent="0.3">
      <c r="A42" s="62"/>
      <c r="B42" s="65"/>
      <c r="C42" s="78"/>
      <c r="D42" s="72"/>
      <c r="E42" s="25" t="s">
        <v>3</v>
      </c>
      <c r="F42" s="34">
        <f>$C$38*F41</f>
        <v>1.0666666666666667</v>
      </c>
      <c r="G42" s="81"/>
    </row>
    <row r="43" spans="1:12" ht="12.9" customHeight="1" x14ac:dyDescent="0.25">
      <c r="A43" s="62"/>
      <c r="B43" s="65"/>
      <c r="C43" s="67">
        <v>4</v>
      </c>
      <c r="D43" s="70" t="s">
        <v>30</v>
      </c>
      <c r="E43" s="19" t="s">
        <v>2</v>
      </c>
      <c r="F43" s="20">
        <v>4</v>
      </c>
      <c r="G43" s="73" t="s">
        <v>4</v>
      </c>
    </row>
    <row r="44" spans="1:12" ht="12.9" customHeight="1" x14ac:dyDescent="0.25">
      <c r="A44" s="62"/>
      <c r="B44" s="65"/>
      <c r="C44" s="68"/>
      <c r="D44" s="71"/>
      <c r="E44" s="17" t="s">
        <v>15</v>
      </c>
      <c r="F44" s="14">
        <v>4</v>
      </c>
      <c r="G44" s="74"/>
      <c r="I44" s="59" t="s">
        <v>47</v>
      </c>
      <c r="J44" s="3"/>
      <c r="K44" s="3"/>
      <c r="L44" s="3"/>
    </row>
    <row r="45" spans="1:12" ht="12.9" customHeight="1" thickBot="1" x14ac:dyDescent="0.3">
      <c r="A45" s="62"/>
      <c r="B45" s="65"/>
      <c r="C45" s="68"/>
      <c r="D45" s="71"/>
      <c r="E45" s="17" t="s">
        <v>16</v>
      </c>
      <c r="F45" s="14">
        <f>F44</f>
        <v>4</v>
      </c>
      <c r="G45" s="74"/>
      <c r="I45" s="3" t="s">
        <v>48</v>
      </c>
      <c r="J45" s="3"/>
      <c r="K45" s="3"/>
      <c r="L45" s="3"/>
    </row>
    <row r="46" spans="1:12" ht="12.9" customHeight="1" thickBot="1" x14ac:dyDescent="0.3">
      <c r="A46" s="62"/>
      <c r="B46" s="65"/>
      <c r="C46" s="69"/>
      <c r="D46" s="72"/>
      <c r="E46" s="26" t="s">
        <v>3</v>
      </c>
      <c r="F46" s="35">
        <f>F43</f>
        <v>4</v>
      </c>
      <c r="G46" s="75"/>
    </row>
    <row r="47" spans="1:12" ht="12.9" customHeight="1" x14ac:dyDescent="0.25">
      <c r="A47" s="62"/>
      <c r="B47" s="65"/>
      <c r="C47" s="76">
        <v>4</v>
      </c>
      <c r="D47" s="70" t="s">
        <v>31</v>
      </c>
      <c r="E47" s="19" t="s">
        <v>2</v>
      </c>
      <c r="F47" s="20">
        <v>0.6</v>
      </c>
      <c r="G47" s="79" t="s">
        <v>25</v>
      </c>
    </row>
    <row r="48" spans="1:12" ht="12.9" customHeight="1" x14ac:dyDescent="0.25">
      <c r="A48" s="62"/>
      <c r="B48" s="65"/>
      <c r="C48" s="77"/>
      <c r="D48" s="71"/>
      <c r="E48" s="17" t="s">
        <v>15</v>
      </c>
      <c r="F48" s="14">
        <v>0.5</v>
      </c>
      <c r="G48" s="80"/>
    </row>
    <row r="49" spans="1:7" ht="12.9" customHeight="1" x14ac:dyDescent="0.25">
      <c r="A49" s="62"/>
      <c r="B49" s="65"/>
      <c r="C49" s="77"/>
      <c r="D49" s="71"/>
      <c r="E49" s="17" t="s">
        <v>16</v>
      </c>
      <c r="F49" s="14">
        <v>0.5</v>
      </c>
      <c r="G49" s="80"/>
    </row>
    <row r="50" spans="1:7" ht="12.9" customHeight="1" thickBot="1" x14ac:dyDescent="0.3">
      <c r="A50" s="62"/>
      <c r="B50" s="65"/>
      <c r="C50" s="77"/>
      <c r="D50" s="71"/>
      <c r="E50" s="24" t="s">
        <v>1</v>
      </c>
      <c r="F50" s="30">
        <f>(F47+F48+F49)/3</f>
        <v>0.53333333333333333</v>
      </c>
      <c r="G50" s="80"/>
    </row>
    <row r="51" spans="1:7" ht="12.9" customHeight="1" thickBot="1" x14ac:dyDescent="0.3">
      <c r="A51" s="63"/>
      <c r="B51" s="66"/>
      <c r="C51" s="78"/>
      <c r="D51" s="72"/>
      <c r="E51" s="25" t="s">
        <v>3</v>
      </c>
      <c r="F51" s="34">
        <f>$C$47*F50</f>
        <v>2.1333333333333333</v>
      </c>
      <c r="G51" s="81"/>
    </row>
    <row r="52" spans="1:7" ht="12.9" customHeight="1" x14ac:dyDescent="0.25">
      <c r="A52" s="61" t="s">
        <v>10</v>
      </c>
      <c r="B52" s="64">
        <v>15</v>
      </c>
      <c r="C52" s="76">
        <v>3</v>
      </c>
      <c r="D52" s="70" t="s">
        <v>32</v>
      </c>
      <c r="E52" s="19" t="s">
        <v>2</v>
      </c>
      <c r="F52" s="20">
        <v>0.8</v>
      </c>
      <c r="G52" s="79" t="s">
        <v>25</v>
      </c>
    </row>
    <row r="53" spans="1:7" ht="12.9" customHeight="1" x14ac:dyDescent="0.25">
      <c r="A53" s="62"/>
      <c r="B53" s="65"/>
      <c r="C53" s="77"/>
      <c r="D53" s="71"/>
      <c r="E53" s="17" t="s">
        <v>15</v>
      </c>
      <c r="F53" s="14">
        <v>0.7</v>
      </c>
      <c r="G53" s="80"/>
    </row>
    <row r="54" spans="1:7" ht="12.9" customHeight="1" x14ac:dyDescent="0.25">
      <c r="A54" s="62"/>
      <c r="B54" s="65"/>
      <c r="C54" s="77"/>
      <c r="D54" s="71"/>
      <c r="E54" s="17" t="s">
        <v>16</v>
      </c>
      <c r="F54" s="14">
        <v>0.7</v>
      </c>
      <c r="G54" s="80"/>
    </row>
    <row r="55" spans="1:7" ht="12.9" customHeight="1" thickBot="1" x14ac:dyDescent="0.3">
      <c r="A55" s="62"/>
      <c r="B55" s="65"/>
      <c r="C55" s="77"/>
      <c r="D55" s="71"/>
      <c r="E55" s="24" t="s">
        <v>1</v>
      </c>
      <c r="F55" s="30">
        <f>(F52+F53+F54)/3</f>
        <v>0.73333333333333339</v>
      </c>
      <c r="G55" s="80"/>
    </row>
    <row r="56" spans="1:7" ht="12.9" customHeight="1" thickBot="1" x14ac:dyDescent="0.3">
      <c r="A56" s="62"/>
      <c r="B56" s="65"/>
      <c r="C56" s="78"/>
      <c r="D56" s="72"/>
      <c r="E56" s="25" t="s">
        <v>3</v>
      </c>
      <c r="F56" s="34">
        <f>$C$52*F55</f>
        <v>2.2000000000000002</v>
      </c>
      <c r="G56" s="81"/>
    </row>
    <row r="57" spans="1:7" ht="12.9" customHeight="1" x14ac:dyDescent="0.25">
      <c r="A57" s="62"/>
      <c r="B57" s="65"/>
      <c r="C57" s="82">
        <v>2</v>
      </c>
      <c r="D57" s="70" t="s">
        <v>32</v>
      </c>
      <c r="E57" s="19" t="s">
        <v>2</v>
      </c>
      <c r="F57" s="15">
        <v>2</v>
      </c>
      <c r="G57" s="85" t="s">
        <v>9</v>
      </c>
    </row>
    <row r="58" spans="1:7" ht="12.9" customHeight="1" x14ac:dyDescent="0.25">
      <c r="A58" s="62"/>
      <c r="B58" s="65"/>
      <c r="C58" s="83"/>
      <c r="D58" s="71"/>
      <c r="E58" s="17" t="s">
        <v>15</v>
      </c>
      <c r="F58" s="15">
        <f>F57</f>
        <v>2</v>
      </c>
      <c r="G58" s="86"/>
    </row>
    <row r="59" spans="1:7" ht="12.9" customHeight="1" thickBot="1" x14ac:dyDescent="0.3">
      <c r="A59" s="62"/>
      <c r="B59" s="65"/>
      <c r="C59" s="83"/>
      <c r="D59" s="71"/>
      <c r="E59" s="17" t="s">
        <v>16</v>
      </c>
      <c r="F59" s="15">
        <f>F58</f>
        <v>2</v>
      </c>
      <c r="G59" s="86"/>
    </row>
    <row r="60" spans="1:7" ht="12.9" customHeight="1" thickBot="1" x14ac:dyDescent="0.3">
      <c r="A60" s="62"/>
      <c r="B60" s="65"/>
      <c r="C60" s="84"/>
      <c r="D60" s="72"/>
      <c r="E60" s="27" t="s">
        <v>3</v>
      </c>
      <c r="F60" s="32">
        <f>F57</f>
        <v>2</v>
      </c>
      <c r="G60" s="87"/>
    </row>
    <row r="61" spans="1:7" ht="12.9" customHeight="1" x14ac:dyDescent="0.25">
      <c r="A61" s="62"/>
      <c r="B61" s="65"/>
      <c r="C61" s="76">
        <v>3</v>
      </c>
      <c r="D61" s="70" t="s">
        <v>33</v>
      </c>
      <c r="E61" s="19" t="s">
        <v>2</v>
      </c>
      <c r="F61" s="20">
        <v>0.8</v>
      </c>
      <c r="G61" s="79" t="s">
        <v>25</v>
      </c>
    </row>
    <row r="62" spans="1:7" ht="12.9" customHeight="1" x14ac:dyDescent="0.25">
      <c r="A62" s="62"/>
      <c r="B62" s="65"/>
      <c r="C62" s="77"/>
      <c r="D62" s="71"/>
      <c r="E62" s="17" t="s">
        <v>15</v>
      </c>
      <c r="F62" s="14">
        <v>0.8</v>
      </c>
      <c r="G62" s="80"/>
    </row>
    <row r="63" spans="1:7" ht="12.9" customHeight="1" x14ac:dyDescent="0.25">
      <c r="A63" s="62"/>
      <c r="B63" s="65"/>
      <c r="C63" s="77"/>
      <c r="D63" s="71"/>
      <c r="E63" s="17" t="s">
        <v>16</v>
      </c>
      <c r="F63" s="14">
        <v>0.8</v>
      </c>
      <c r="G63" s="80"/>
    </row>
    <row r="64" spans="1:7" ht="12.9" customHeight="1" thickBot="1" x14ac:dyDescent="0.3">
      <c r="A64" s="62"/>
      <c r="B64" s="65"/>
      <c r="C64" s="77"/>
      <c r="D64" s="71"/>
      <c r="E64" s="24" t="s">
        <v>1</v>
      </c>
      <c r="F64" s="30">
        <f>(F61+F62+F63)/3</f>
        <v>0.80000000000000016</v>
      </c>
      <c r="G64" s="80"/>
    </row>
    <row r="65" spans="1:7" ht="12.9" customHeight="1" thickBot="1" x14ac:dyDescent="0.3">
      <c r="A65" s="62"/>
      <c r="B65" s="65"/>
      <c r="C65" s="78"/>
      <c r="D65" s="72"/>
      <c r="E65" s="25" t="s">
        <v>3</v>
      </c>
      <c r="F65" s="34">
        <f>$C$61*F64</f>
        <v>2.4000000000000004</v>
      </c>
      <c r="G65" s="81"/>
    </row>
    <row r="66" spans="1:7" ht="12.9" customHeight="1" x14ac:dyDescent="0.25">
      <c r="A66" s="62"/>
      <c r="B66" s="65"/>
      <c r="C66" s="82">
        <v>2</v>
      </c>
      <c r="D66" s="70" t="s">
        <v>34</v>
      </c>
      <c r="E66" s="19" t="s">
        <v>2</v>
      </c>
      <c r="F66" s="15">
        <v>2</v>
      </c>
      <c r="G66" s="85" t="s">
        <v>9</v>
      </c>
    </row>
    <row r="67" spans="1:7" ht="12.9" customHeight="1" x14ac:dyDescent="0.25">
      <c r="A67" s="62"/>
      <c r="B67" s="65"/>
      <c r="C67" s="83"/>
      <c r="D67" s="71"/>
      <c r="E67" s="17" t="s">
        <v>15</v>
      </c>
      <c r="F67" s="15">
        <f>F66</f>
        <v>2</v>
      </c>
      <c r="G67" s="86"/>
    </row>
    <row r="68" spans="1:7" ht="12.9" customHeight="1" thickBot="1" x14ac:dyDescent="0.3">
      <c r="A68" s="62"/>
      <c r="B68" s="65"/>
      <c r="C68" s="83"/>
      <c r="D68" s="71"/>
      <c r="E68" s="17" t="s">
        <v>16</v>
      </c>
      <c r="F68" s="15">
        <f>F66</f>
        <v>2</v>
      </c>
      <c r="G68" s="86"/>
    </row>
    <row r="69" spans="1:7" ht="12.9" customHeight="1" thickBot="1" x14ac:dyDescent="0.3">
      <c r="A69" s="62"/>
      <c r="B69" s="65"/>
      <c r="C69" s="84"/>
      <c r="D69" s="72"/>
      <c r="E69" s="27" t="s">
        <v>3</v>
      </c>
      <c r="F69" s="32">
        <f>F66</f>
        <v>2</v>
      </c>
      <c r="G69" s="87"/>
    </row>
    <row r="70" spans="1:7" ht="12.9" customHeight="1" x14ac:dyDescent="0.25">
      <c r="A70" s="62"/>
      <c r="B70" s="65"/>
      <c r="C70" s="76">
        <v>2</v>
      </c>
      <c r="D70" s="70" t="s">
        <v>35</v>
      </c>
      <c r="E70" s="19" t="s">
        <v>2</v>
      </c>
      <c r="F70" s="20">
        <v>0.8</v>
      </c>
      <c r="G70" s="79" t="s">
        <v>25</v>
      </c>
    </row>
    <row r="71" spans="1:7" ht="12.9" customHeight="1" x14ac:dyDescent="0.25">
      <c r="A71" s="62"/>
      <c r="B71" s="65"/>
      <c r="C71" s="77"/>
      <c r="D71" s="71"/>
      <c r="E71" s="17" t="s">
        <v>15</v>
      </c>
      <c r="F71" s="14">
        <v>0.9</v>
      </c>
      <c r="G71" s="80"/>
    </row>
    <row r="72" spans="1:7" ht="12.9" customHeight="1" x14ac:dyDescent="0.25">
      <c r="A72" s="62"/>
      <c r="B72" s="65"/>
      <c r="C72" s="77"/>
      <c r="D72" s="71"/>
      <c r="E72" s="17" t="s">
        <v>16</v>
      </c>
      <c r="F72" s="14">
        <v>0.9</v>
      </c>
      <c r="G72" s="80"/>
    </row>
    <row r="73" spans="1:7" ht="12.9" customHeight="1" thickBot="1" x14ac:dyDescent="0.3">
      <c r="A73" s="62"/>
      <c r="B73" s="65"/>
      <c r="C73" s="77"/>
      <c r="D73" s="71"/>
      <c r="E73" s="24" t="s">
        <v>1</v>
      </c>
      <c r="F73" s="30">
        <f>(F70+F71+F72)/3</f>
        <v>0.8666666666666667</v>
      </c>
      <c r="G73" s="80"/>
    </row>
    <row r="74" spans="1:7" ht="12.9" customHeight="1" thickBot="1" x14ac:dyDescent="0.3">
      <c r="A74" s="62"/>
      <c r="B74" s="65"/>
      <c r="C74" s="78"/>
      <c r="D74" s="72"/>
      <c r="E74" s="25" t="s">
        <v>3</v>
      </c>
      <c r="F74" s="34">
        <f>$C$70*F73</f>
        <v>1.7333333333333334</v>
      </c>
      <c r="G74" s="81"/>
    </row>
    <row r="75" spans="1:7" ht="12.9" customHeight="1" x14ac:dyDescent="0.25">
      <c r="A75" s="62"/>
      <c r="B75" s="65"/>
      <c r="C75" s="82">
        <v>3</v>
      </c>
      <c r="D75" s="70" t="s">
        <v>35</v>
      </c>
      <c r="E75" s="19" t="s">
        <v>2</v>
      </c>
      <c r="F75" s="15">
        <v>3</v>
      </c>
      <c r="G75" s="85" t="s">
        <v>9</v>
      </c>
    </row>
    <row r="76" spans="1:7" ht="12.9" customHeight="1" x14ac:dyDescent="0.25">
      <c r="A76" s="62"/>
      <c r="B76" s="65"/>
      <c r="C76" s="83"/>
      <c r="D76" s="71"/>
      <c r="E76" s="17" t="s">
        <v>15</v>
      </c>
      <c r="F76" s="15">
        <f>F75</f>
        <v>3</v>
      </c>
      <c r="G76" s="86"/>
    </row>
    <row r="77" spans="1:7" ht="12.9" customHeight="1" thickBot="1" x14ac:dyDescent="0.3">
      <c r="A77" s="62"/>
      <c r="B77" s="65"/>
      <c r="C77" s="83"/>
      <c r="D77" s="71"/>
      <c r="E77" s="17" t="s">
        <v>16</v>
      </c>
      <c r="F77" s="15">
        <f>F75</f>
        <v>3</v>
      </c>
      <c r="G77" s="86"/>
    </row>
    <row r="78" spans="1:7" ht="12.9" customHeight="1" thickBot="1" x14ac:dyDescent="0.3">
      <c r="A78" s="63"/>
      <c r="B78" s="66"/>
      <c r="C78" s="84"/>
      <c r="D78" s="72"/>
      <c r="E78" s="27" t="s">
        <v>3</v>
      </c>
      <c r="F78" s="32">
        <f>F75</f>
        <v>3</v>
      </c>
      <c r="G78" s="87"/>
    </row>
    <row r="79" spans="1:7" ht="12.9" customHeight="1" x14ac:dyDescent="0.25">
      <c r="A79" s="61" t="s">
        <v>11</v>
      </c>
      <c r="B79" s="64">
        <v>6</v>
      </c>
      <c r="C79" s="76">
        <v>3</v>
      </c>
      <c r="D79" s="70" t="s">
        <v>36</v>
      </c>
      <c r="E79" s="19" t="s">
        <v>2</v>
      </c>
      <c r="F79" s="20">
        <v>0.8</v>
      </c>
      <c r="G79" s="79" t="s">
        <v>25</v>
      </c>
    </row>
    <row r="80" spans="1:7" ht="12.9" customHeight="1" x14ac:dyDescent="0.25">
      <c r="A80" s="62"/>
      <c r="B80" s="65"/>
      <c r="C80" s="77"/>
      <c r="D80" s="71"/>
      <c r="E80" s="17" t="s">
        <v>15</v>
      </c>
      <c r="F80" s="14">
        <v>0.8</v>
      </c>
      <c r="G80" s="80"/>
    </row>
    <row r="81" spans="1:7" ht="12.9" customHeight="1" x14ac:dyDescent="0.25">
      <c r="A81" s="62"/>
      <c r="B81" s="65"/>
      <c r="C81" s="77"/>
      <c r="D81" s="71"/>
      <c r="E81" s="17" t="s">
        <v>16</v>
      </c>
      <c r="F81" s="14">
        <v>0.8</v>
      </c>
      <c r="G81" s="80"/>
    </row>
    <row r="82" spans="1:7" ht="12.9" customHeight="1" thickBot="1" x14ac:dyDescent="0.3">
      <c r="A82" s="62"/>
      <c r="B82" s="65"/>
      <c r="C82" s="77"/>
      <c r="D82" s="71"/>
      <c r="E82" s="24" t="s">
        <v>1</v>
      </c>
      <c r="F82" s="30">
        <f>(F79+F80+F81)/3</f>
        <v>0.80000000000000016</v>
      </c>
      <c r="G82" s="80"/>
    </row>
    <row r="83" spans="1:7" ht="12.9" customHeight="1" thickBot="1" x14ac:dyDescent="0.3">
      <c r="A83" s="62"/>
      <c r="B83" s="65"/>
      <c r="C83" s="78"/>
      <c r="D83" s="72"/>
      <c r="E83" s="25" t="s">
        <v>3</v>
      </c>
      <c r="F83" s="34">
        <f>$C$79*F82</f>
        <v>2.4000000000000004</v>
      </c>
      <c r="G83" s="81"/>
    </row>
    <row r="84" spans="1:7" ht="12.9" customHeight="1" x14ac:dyDescent="0.25">
      <c r="A84" s="62"/>
      <c r="B84" s="65"/>
      <c r="C84" s="76">
        <v>3</v>
      </c>
      <c r="D84" s="70" t="s">
        <v>37</v>
      </c>
      <c r="E84" s="19" t="s">
        <v>2</v>
      </c>
      <c r="F84" s="20">
        <v>0.8</v>
      </c>
      <c r="G84" s="79" t="s">
        <v>25</v>
      </c>
    </row>
    <row r="85" spans="1:7" ht="12.9" customHeight="1" x14ac:dyDescent="0.25">
      <c r="A85" s="62"/>
      <c r="B85" s="65"/>
      <c r="C85" s="77"/>
      <c r="D85" s="71"/>
      <c r="E85" s="17" t="s">
        <v>15</v>
      </c>
      <c r="F85" s="14">
        <v>0.9</v>
      </c>
      <c r="G85" s="80"/>
    </row>
    <row r="86" spans="1:7" ht="12.9" customHeight="1" x14ac:dyDescent="0.25">
      <c r="A86" s="62"/>
      <c r="B86" s="65"/>
      <c r="C86" s="77"/>
      <c r="D86" s="71"/>
      <c r="E86" s="17" t="s">
        <v>16</v>
      </c>
      <c r="F86" s="14">
        <v>0.9</v>
      </c>
      <c r="G86" s="80"/>
    </row>
    <row r="87" spans="1:7" ht="12.9" customHeight="1" thickBot="1" x14ac:dyDescent="0.3">
      <c r="A87" s="62"/>
      <c r="B87" s="65"/>
      <c r="C87" s="77"/>
      <c r="D87" s="71"/>
      <c r="E87" s="24" t="s">
        <v>1</v>
      </c>
      <c r="F87" s="30">
        <f>(F84+F85+F86)/3</f>
        <v>0.8666666666666667</v>
      </c>
      <c r="G87" s="80"/>
    </row>
    <row r="88" spans="1:7" ht="12.9" customHeight="1" thickBot="1" x14ac:dyDescent="0.3">
      <c r="A88" s="63"/>
      <c r="B88" s="66"/>
      <c r="C88" s="78"/>
      <c r="D88" s="72"/>
      <c r="E88" s="25" t="s">
        <v>3</v>
      </c>
      <c r="F88" s="34">
        <f>$C$84*F87</f>
        <v>2.6</v>
      </c>
      <c r="G88" s="81"/>
    </row>
    <row r="89" spans="1:7" ht="12.9" customHeight="1" x14ac:dyDescent="0.25">
      <c r="A89" s="61" t="s">
        <v>12</v>
      </c>
      <c r="B89" s="64">
        <v>5</v>
      </c>
      <c r="C89" s="76">
        <v>2</v>
      </c>
      <c r="D89" s="70" t="s">
        <v>38</v>
      </c>
      <c r="E89" s="19" t="s">
        <v>2</v>
      </c>
      <c r="F89" s="20">
        <v>0.7</v>
      </c>
      <c r="G89" s="79" t="s">
        <v>25</v>
      </c>
    </row>
    <row r="90" spans="1:7" ht="12.9" customHeight="1" x14ac:dyDescent="0.25">
      <c r="A90" s="62"/>
      <c r="B90" s="65"/>
      <c r="C90" s="77"/>
      <c r="D90" s="71"/>
      <c r="E90" s="17" t="s">
        <v>15</v>
      </c>
      <c r="F90" s="14">
        <v>0.8</v>
      </c>
      <c r="G90" s="80"/>
    </row>
    <row r="91" spans="1:7" ht="12.9" customHeight="1" x14ac:dyDescent="0.25">
      <c r="A91" s="62"/>
      <c r="B91" s="65"/>
      <c r="C91" s="77"/>
      <c r="D91" s="71"/>
      <c r="E91" s="17" t="s">
        <v>16</v>
      </c>
      <c r="F91" s="14">
        <v>0.7</v>
      </c>
      <c r="G91" s="80"/>
    </row>
    <row r="92" spans="1:7" ht="12.9" customHeight="1" thickBot="1" x14ac:dyDescent="0.3">
      <c r="A92" s="62"/>
      <c r="B92" s="65"/>
      <c r="C92" s="77"/>
      <c r="D92" s="71"/>
      <c r="E92" s="24" t="s">
        <v>1</v>
      </c>
      <c r="F92" s="14">
        <f>(F89+F90+F91)/3</f>
        <v>0.73333333333333339</v>
      </c>
      <c r="G92" s="80"/>
    </row>
    <row r="93" spans="1:7" ht="12.9" customHeight="1" thickBot="1" x14ac:dyDescent="0.3">
      <c r="A93" s="62"/>
      <c r="B93" s="65"/>
      <c r="C93" s="78"/>
      <c r="D93" s="72"/>
      <c r="E93" s="25" t="s">
        <v>3</v>
      </c>
      <c r="F93" s="23">
        <f>$C$89*F92</f>
        <v>1.4666666666666668</v>
      </c>
      <c r="G93" s="81"/>
    </row>
    <row r="94" spans="1:7" ht="12.9" customHeight="1" x14ac:dyDescent="0.25">
      <c r="A94" s="62"/>
      <c r="B94" s="65"/>
      <c r="C94" s="76">
        <v>3</v>
      </c>
      <c r="D94" s="70" t="s">
        <v>39</v>
      </c>
      <c r="E94" s="19" t="s">
        <v>2</v>
      </c>
      <c r="F94" s="20">
        <v>0.6</v>
      </c>
      <c r="G94" s="79" t="s">
        <v>25</v>
      </c>
    </row>
    <row r="95" spans="1:7" ht="12.9" customHeight="1" x14ac:dyDescent="0.25">
      <c r="A95" s="62"/>
      <c r="B95" s="65"/>
      <c r="C95" s="77"/>
      <c r="D95" s="71"/>
      <c r="E95" s="17" t="s">
        <v>15</v>
      </c>
      <c r="F95" s="14">
        <v>0.6</v>
      </c>
      <c r="G95" s="80"/>
    </row>
    <row r="96" spans="1:7" ht="12.9" customHeight="1" x14ac:dyDescent="0.25">
      <c r="A96" s="62"/>
      <c r="B96" s="65"/>
      <c r="C96" s="77"/>
      <c r="D96" s="71"/>
      <c r="E96" s="17" t="s">
        <v>16</v>
      </c>
      <c r="F96" s="14">
        <v>0.7</v>
      </c>
      <c r="G96" s="80"/>
    </row>
    <row r="97" spans="1:11" ht="12.9" customHeight="1" thickBot="1" x14ac:dyDescent="0.3">
      <c r="A97" s="62"/>
      <c r="B97" s="65"/>
      <c r="C97" s="77"/>
      <c r="D97" s="71"/>
      <c r="E97" s="24" t="s">
        <v>1</v>
      </c>
      <c r="F97" s="30">
        <f>(F94+F95+F96)/3</f>
        <v>0.6333333333333333</v>
      </c>
      <c r="G97" s="80"/>
    </row>
    <row r="98" spans="1:11" ht="12.9" customHeight="1" thickBot="1" x14ac:dyDescent="0.3">
      <c r="A98" s="63"/>
      <c r="B98" s="66"/>
      <c r="C98" s="78"/>
      <c r="D98" s="72"/>
      <c r="E98" s="25" t="s">
        <v>3</v>
      </c>
      <c r="F98" s="34">
        <f>$C$94*F97</f>
        <v>1.9</v>
      </c>
      <c r="G98" s="81"/>
    </row>
    <row r="99" spans="1:11" ht="12.9" customHeight="1" x14ac:dyDescent="0.25">
      <c r="A99" s="61" t="s">
        <v>13</v>
      </c>
      <c r="B99" s="64">
        <v>4</v>
      </c>
      <c r="C99" s="67">
        <v>4</v>
      </c>
      <c r="D99" s="70">
        <v>4</v>
      </c>
      <c r="E99" s="19" t="s">
        <v>2</v>
      </c>
      <c r="F99" s="20">
        <v>4</v>
      </c>
      <c r="G99" s="73" t="s">
        <v>4</v>
      </c>
      <c r="I99" s="60" t="s">
        <v>49</v>
      </c>
      <c r="J99" s="60"/>
      <c r="K99" s="60"/>
    </row>
    <row r="100" spans="1:11" ht="12.9" customHeight="1" x14ac:dyDescent="0.25">
      <c r="A100" s="62"/>
      <c r="B100" s="65"/>
      <c r="C100" s="68"/>
      <c r="D100" s="71"/>
      <c r="E100" s="17" t="s">
        <v>15</v>
      </c>
      <c r="F100" s="14">
        <f>F99</f>
        <v>4</v>
      </c>
      <c r="G100" s="74"/>
      <c r="I100" s="60" t="s">
        <v>48</v>
      </c>
    </row>
    <row r="101" spans="1:11" ht="12.9" customHeight="1" thickBot="1" x14ac:dyDescent="0.3">
      <c r="A101" s="62"/>
      <c r="B101" s="65"/>
      <c r="C101" s="68"/>
      <c r="D101" s="71"/>
      <c r="E101" s="17" t="s">
        <v>16</v>
      </c>
      <c r="F101" s="14">
        <f>F100</f>
        <v>4</v>
      </c>
      <c r="G101" s="74"/>
    </row>
    <row r="102" spans="1:11" ht="12.9" customHeight="1" thickBot="1" x14ac:dyDescent="0.3">
      <c r="A102" s="63"/>
      <c r="B102" s="66"/>
      <c r="C102" s="69"/>
      <c r="D102" s="72"/>
      <c r="E102" s="26" t="s">
        <v>3</v>
      </c>
      <c r="F102" s="35">
        <f>F99</f>
        <v>4</v>
      </c>
      <c r="G102" s="75"/>
    </row>
    <row r="103" spans="1:11" ht="26.4" customHeight="1" thickBot="1" x14ac:dyDescent="0.3">
      <c r="A103" s="18"/>
      <c r="B103" s="8"/>
      <c r="C103" s="5"/>
      <c r="E103" s="50" t="s">
        <v>44</v>
      </c>
      <c r="F103" s="51">
        <f>F8+F12+F17+F22+F27+F32+F37+F42+F46+F51+F56+F60+F65+F69+F74+F78+F83+F88+F93+F98+F102</f>
        <v>55.033333333333331</v>
      </c>
      <c r="G103" s="49"/>
    </row>
    <row r="104" spans="1:11" s="2" customFormat="1" ht="15" customHeight="1" x14ac:dyDescent="0.25">
      <c r="E104" s="4"/>
      <c r="F104" s="7"/>
    </row>
    <row r="105" spans="1:11" ht="15" customHeight="1" x14ac:dyDescent="0.25">
      <c r="E105" s="6" t="s">
        <v>5</v>
      </c>
      <c r="F105" s="13"/>
    </row>
    <row r="106" spans="1:11" ht="15" customHeight="1" x14ac:dyDescent="0.25">
      <c r="E106" s="6" t="s">
        <v>6</v>
      </c>
      <c r="F106" s="11"/>
    </row>
    <row r="107" spans="1:11" ht="15" customHeight="1" x14ac:dyDescent="0.25">
      <c r="F107" s="6"/>
    </row>
    <row r="108" spans="1:11" ht="15" customHeight="1" x14ac:dyDescent="0.25">
      <c r="E108" s="6" t="s">
        <v>61</v>
      </c>
      <c r="F108" s="6"/>
    </row>
    <row r="110" spans="1:11" ht="15" customHeight="1" x14ac:dyDescent="0.25">
      <c r="F110" s="12"/>
    </row>
  </sheetData>
  <mergeCells count="77">
    <mergeCell ref="D18:D22"/>
    <mergeCell ref="G18:G22"/>
    <mergeCell ref="C23:C27"/>
    <mergeCell ref="D23:D27"/>
    <mergeCell ref="A1:G1"/>
    <mergeCell ref="A4:A12"/>
    <mergeCell ref="B4:B12"/>
    <mergeCell ref="C4:C8"/>
    <mergeCell ref="D4:D8"/>
    <mergeCell ref="G4:G8"/>
    <mergeCell ref="C9:C12"/>
    <mergeCell ref="D9:D12"/>
    <mergeCell ref="G9:G12"/>
    <mergeCell ref="G23:G27"/>
    <mergeCell ref="A2:G2"/>
    <mergeCell ref="C28:C32"/>
    <mergeCell ref="D28:D32"/>
    <mergeCell ref="G28:G32"/>
    <mergeCell ref="C33:C37"/>
    <mergeCell ref="D33:D37"/>
    <mergeCell ref="G33:G37"/>
    <mergeCell ref="C38:C42"/>
    <mergeCell ref="D38:D42"/>
    <mergeCell ref="G38:G42"/>
    <mergeCell ref="C43:C46"/>
    <mergeCell ref="D43:D46"/>
    <mergeCell ref="G43:G46"/>
    <mergeCell ref="C47:C51"/>
    <mergeCell ref="D47:D51"/>
    <mergeCell ref="G47:G51"/>
    <mergeCell ref="A52:A78"/>
    <mergeCell ref="B52:B78"/>
    <mergeCell ref="C52:C56"/>
    <mergeCell ref="D52:D56"/>
    <mergeCell ref="G52:G56"/>
    <mergeCell ref="C57:C60"/>
    <mergeCell ref="D57:D60"/>
    <mergeCell ref="A13:A51"/>
    <mergeCell ref="B13:B51"/>
    <mergeCell ref="C13:C17"/>
    <mergeCell ref="D13:D17"/>
    <mergeCell ref="G13:G17"/>
    <mergeCell ref="C18:C22"/>
    <mergeCell ref="G57:G60"/>
    <mergeCell ref="C61:C65"/>
    <mergeCell ref="D61:D65"/>
    <mergeCell ref="G61:G65"/>
    <mergeCell ref="C66:C69"/>
    <mergeCell ref="D66:D69"/>
    <mergeCell ref="G66:G69"/>
    <mergeCell ref="C70:C74"/>
    <mergeCell ref="D70:D74"/>
    <mergeCell ref="G70:G74"/>
    <mergeCell ref="C75:C78"/>
    <mergeCell ref="D75:D78"/>
    <mergeCell ref="G75:G78"/>
    <mergeCell ref="A89:A98"/>
    <mergeCell ref="B89:B98"/>
    <mergeCell ref="C89:C93"/>
    <mergeCell ref="D89:D93"/>
    <mergeCell ref="G89:G93"/>
    <mergeCell ref="C94:C98"/>
    <mergeCell ref="D94:D98"/>
    <mergeCell ref="G94:G98"/>
    <mergeCell ref="A79:A88"/>
    <mergeCell ref="B79:B88"/>
    <mergeCell ref="C79:C83"/>
    <mergeCell ref="D79:D83"/>
    <mergeCell ref="G79:G83"/>
    <mergeCell ref="C84:C88"/>
    <mergeCell ref="D84:D88"/>
    <mergeCell ref="G84:G88"/>
    <mergeCell ref="A99:A102"/>
    <mergeCell ref="B99:B102"/>
    <mergeCell ref="C99:C102"/>
    <mergeCell ref="D99:D102"/>
    <mergeCell ref="G99:G102"/>
  </mergeCells>
  <printOptions horizontalCentered="1"/>
  <pageMargins left="0" right="0" top="0.19685039370078741" bottom="0.19685039370078741" header="0.15748031496062992" footer="0.15748031496062992"/>
  <pageSetup paperSize="9" scale="57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8"/>
  <sheetViews>
    <sheetView topLeftCell="A99" zoomScale="150" zoomScaleNormal="150" zoomScaleSheetLayoutView="43" workbookViewId="0">
      <selection activeCell="E105" sqref="E105:F108"/>
    </sheetView>
  </sheetViews>
  <sheetFormatPr defaultColWidth="11" defaultRowHeight="15" customHeight="1" x14ac:dyDescent="0.25"/>
  <cols>
    <col min="1" max="1" width="8.6640625" style="1" customWidth="1"/>
    <col min="2" max="3" width="7.6640625" style="1" customWidth="1"/>
    <col min="4" max="4" width="11.88671875" style="6" customWidth="1"/>
    <col min="5" max="5" width="12.33203125" style="8" customWidth="1"/>
    <col min="6" max="6" width="12.88671875" style="1" customWidth="1"/>
    <col min="7" max="16384" width="11" style="1"/>
  </cols>
  <sheetData>
    <row r="1" spans="1:10" ht="19.5" customHeight="1" thickBot="1" x14ac:dyDescent="0.3">
      <c r="A1" s="88" t="s">
        <v>45</v>
      </c>
      <c r="B1" s="89"/>
      <c r="C1" s="89"/>
      <c r="D1" s="89"/>
      <c r="E1" s="89"/>
      <c r="F1" s="89"/>
      <c r="G1" s="94"/>
    </row>
    <row r="2" spans="1:10" ht="19.5" customHeight="1" thickBot="1" x14ac:dyDescent="0.3">
      <c r="A2" s="88" t="s">
        <v>51</v>
      </c>
      <c r="B2" s="89"/>
      <c r="C2" s="89"/>
      <c r="D2" s="89"/>
      <c r="E2" s="89"/>
      <c r="F2" s="89"/>
      <c r="G2" s="94"/>
    </row>
    <row r="3" spans="1:10" ht="38.25" customHeight="1" thickBot="1" x14ac:dyDescent="0.3">
      <c r="A3" s="37" t="s">
        <v>17</v>
      </c>
      <c r="B3" s="36" t="s">
        <v>0</v>
      </c>
      <c r="C3" s="36">
        <v>80</v>
      </c>
      <c r="D3" s="38" t="s">
        <v>14</v>
      </c>
      <c r="E3" s="36" t="s">
        <v>18</v>
      </c>
      <c r="F3" s="39" t="s">
        <v>20</v>
      </c>
      <c r="G3" s="52" t="s">
        <v>19</v>
      </c>
      <c r="I3" s="9"/>
      <c r="J3" s="9"/>
    </row>
    <row r="4" spans="1:10" s="3" customFormat="1" ht="24" customHeight="1" x14ac:dyDescent="0.25">
      <c r="A4" s="62" t="s">
        <v>7</v>
      </c>
      <c r="B4" s="65">
        <v>6</v>
      </c>
      <c r="C4" s="77">
        <v>4</v>
      </c>
      <c r="D4" s="71" t="s">
        <v>21</v>
      </c>
      <c r="E4" s="19" t="s">
        <v>2</v>
      </c>
      <c r="F4" s="29">
        <v>0.6</v>
      </c>
      <c r="G4" s="95" t="s">
        <v>22</v>
      </c>
      <c r="H4" s="53"/>
      <c r="I4" s="54" t="s">
        <v>41</v>
      </c>
    </row>
    <row r="5" spans="1:10" ht="24.75" customHeight="1" x14ac:dyDescent="0.25">
      <c r="A5" s="62"/>
      <c r="B5" s="65"/>
      <c r="C5" s="77"/>
      <c r="D5" s="71"/>
      <c r="E5" s="17" t="s">
        <v>15</v>
      </c>
      <c r="F5" s="14">
        <v>0.7</v>
      </c>
      <c r="G5" s="91"/>
      <c r="H5" s="55"/>
      <c r="I5" s="56" t="s">
        <v>42</v>
      </c>
    </row>
    <row r="6" spans="1:10" ht="24" customHeight="1" thickBot="1" x14ac:dyDescent="0.3">
      <c r="A6" s="62"/>
      <c r="B6" s="65"/>
      <c r="C6" s="77"/>
      <c r="D6" s="71"/>
      <c r="E6" s="17" t="s">
        <v>16</v>
      </c>
      <c r="F6" s="14">
        <v>0.6</v>
      </c>
      <c r="G6" s="91"/>
      <c r="H6" s="57"/>
      <c r="I6" s="58" t="s">
        <v>43</v>
      </c>
    </row>
    <row r="7" spans="1:10" ht="12" customHeight="1" thickBot="1" x14ac:dyDescent="0.3">
      <c r="A7" s="62"/>
      <c r="B7" s="65"/>
      <c r="C7" s="77"/>
      <c r="D7" s="71"/>
      <c r="E7" s="24" t="s">
        <v>1</v>
      </c>
      <c r="F7" s="30">
        <f>(F4+F5+F6)/3</f>
        <v>0.6333333333333333</v>
      </c>
      <c r="G7" s="91"/>
      <c r="I7" s="7"/>
    </row>
    <row r="8" spans="1:10" ht="12" customHeight="1" thickBot="1" x14ac:dyDescent="0.3">
      <c r="A8" s="62"/>
      <c r="B8" s="65"/>
      <c r="C8" s="78"/>
      <c r="D8" s="72"/>
      <c r="E8" s="28" t="s">
        <v>3</v>
      </c>
      <c r="F8" s="31">
        <f>$C$4*F7</f>
        <v>2.5333333333333332</v>
      </c>
      <c r="G8" s="96"/>
    </row>
    <row r="9" spans="1:10" ht="12" customHeight="1" x14ac:dyDescent="0.25">
      <c r="A9" s="62"/>
      <c r="B9" s="65"/>
      <c r="C9" s="82">
        <v>2</v>
      </c>
      <c r="D9" s="70" t="s">
        <v>23</v>
      </c>
      <c r="E9" s="19" t="s">
        <v>2</v>
      </c>
      <c r="F9" s="15">
        <v>2</v>
      </c>
      <c r="G9" s="85" t="s">
        <v>9</v>
      </c>
    </row>
    <row r="10" spans="1:10" ht="23.25" customHeight="1" x14ac:dyDescent="0.25">
      <c r="A10" s="62"/>
      <c r="B10" s="65"/>
      <c r="C10" s="83"/>
      <c r="D10" s="71"/>
      <c r="E10" s="17" t="s">
        <v>15</v>
      </c>
      <c r="F10" s="15">
        <f>F9</f>
        <v>2</v>
      </c>
      <c r="G10" s="86"/>
    </row>
    <row r="11" spans="1:10" ht="12" customHeight="1" thickBot="1" x14ac:dyDescent="0.3">
      <c r="A11" s="62"/>
      <c r="B11" s="65"/>
      <c r="C11" s="83"/>
      <c r="D11" s="71"/>
      <c r="E11" s="17" t="s">
        <v>16</v>
      </c>
      <c r="F11" s="15">
        <f>F9</f>
        <v>2</v>
      </c>
      <c r="G11" s="86"/>
    </row>
    <row r="12" spans="1:10" ht="12" customHeight="1" thickBot="1" x14ac:dyDescent="0.3">
      <c r="A12" s="63"/>
      <c r="B12" s="66"/>
      <c r="C12" s="84"/>
      <c r="D12" s="72"/>
      <c r="E12" s="27" t="s">
        <v>3</v>
      </c>
      <c r="F12" s="32">
        <f>F9</f>
        <v>2</v>
      </c>
      <c r="G12" s="87"/>
    </row>
    <row r="13" spans="1:10" ht="10.5" customHeight="1" x14ac:dyDescent="0.25">
      <c r="A13" s="61" t="s">
        <v>8</v>
      </c>
      <c r="B13" s="64">
        <v>44</v>
      </c>
      <c r="C13" s="76">
        <v>10</v>
      </c>
      <c r="D13" s="70" t="s">
        <v>24</v>
      </c>
      <c r="E13" s="19" t="s">
        <v>2</v>
      </c>
      <c r="F13" s="20">
        <v>0.7</v>
      </c>
      <c r="G13" s="79" t="s">
        <v>25</v>
      </c>
    </row>
    <row r="14" spans="1:10" ht="10.5" customHeight="1" x14ac:dyDescent="0.25">
      <c r="A14" s="62"/>
      <c r="B14" s="65"/>
      <c r="C14" s="77"/>
      <c r="D14" s="71"/>
      <c r="E14" s="17" t="s">
        <v>15</v>
      </c>
      <c r="F14" s="14">
        <v>0.7</v>
      </c>
      <c r="G14" s="80"/>
    </row>
    <row r="15" spans="1:10" ht="10.5" customHeight="1" x14ac:dyDescent="0.25">
      <c r="A15" s="62"/>
      <c r="B15" s="65"/>
      <c r="C15" s="77"/>
      <c r="D15" s="71"/>
      <c r="E15" s="17" t="s">
        <v>16</v>
      </c>
      <c r="F15" s="14">
        <v>0.7</v>
      </c>
      <c r="G15" s="80"/>
    </row>
    <row r="16" spans="1:10" ht="12" customHeight="1" thickBot="1" x14ac:dyDescent="0.3">
      <c r="A16" s="62"/>
      <c r="B16" s="65"/>
      <c r="C16" s="77"/>
      <c r="D16" s="71"/>
      <c r="E16" s="10" t="s">
        <v>1</v>
      </c>
      <c r="F16" s="30">
        <f>(F13+F14+F15)/3</f>
        <v>0.69999999999999984</v>
      </c>
      <c r="G16" s="80"/>
    </row>
    <row r="17" spans="1:7" ht="12" customHeight="1" thickBot="1" x14ac:dyDescent="0.3">
      <c r="A17" s="62"/>
      <c r="B17" s="65"/>
      <c r="C17" s="78"/>
      <c r="D17" s="72"/>
      <c r="E17" s="33" t="s">
        <v>3</v>
      </c>
      <c r="F17" s="34">
        <f>$C$13*F16</f>
        <v>6.9999999999999982</v>
      </c>
      <c r="G17" s="81"/>
    </row>
    <row r="18" spans="1:7" ht="12" customHeight="1" x14ac:dyDescent="0.25">
      <c r="A18" s="62"/>
      <c r="B18" s="65"/>
      <c r="C18" s="76">
        <v>6</v>
      </c>
      <c r="D18" s="70" t="s">
        <v>26</v>
      </c>
      <c r="E18" s="16" t="s">
        <v>2</v>
      </c>
      <c r="F18" s="20">
        <v>0.7</v>
      </c>
      <c r="G18" s="79" t="s">
        <v>25</v>
      </c>
    </row>
    <row r="19" spans="1:7" ht="24" customHeight="1" x14ac:dyDescent="0.25">
      <c r="A19" s="62"/>
      <c r="B19" s="65"/>
      <c r="C19" s="77"/>
      <c r="D19" s="71"/>
      <c r="E19" s="17" t="s">
        <v>15</v>
      </c>
      <c r="F19" s="14">
        <v>0.6</v>
      </c>
      <c r="G19" s="80"/>
    </row>
    <row r="20" spans="1:7" ht="12" customHeight="1" x14ac:dyDescent="0.25">
      <c r="A20" s="62"/>
      <c r="B20" s="65"/>
      <c r="C20" s="77"/>
      <c r="D20" s="71"/>
      <c r="E20" s="17" t="s">
        <v>16</v>
      </c>
      <c r="F20" s="14">
        <v>0.6</v>
      </c>
      <c r="G20" s="80"/>
    </row>
    <row r="21" spans="1:7" ht="12" customHeight="1" thickBot="1" x14ac:dyDescent="0.3">
      <c r="A21" s="62"/>
      <c r="B21" s="65"/>
      <c r="C21" s="77"/>
      <c r="D21" s="71"/>
      <c r="E21" s="24" t="s">
        <v>1</v>
      </c>
      <c r="F21" s="30">
        <f>(F18+F19+F20)/3</f>
        <v>0.6333333333333333</v>
      </c>
      <c r="G21" s="80"/>
    </row>
    <row r="22" spans="1:7" ht="12" customHeight="1" thickBot="1" x14ac:dyDescent="0.3">
      <c r="A22" s="62"/>
      <c r="B22" s="65"/>
      <c r="C22" s="78"/>
      <c r="D22" s="72"/>
      <c r="E22" s="25" t="s">
        <v>3</v>
      </c>
      <c r="F22" s="34">
        <f>$C$18*F21</f>
        <v>3.8</v>
      </c>
      <c r="G22" s="81"/>
    </row>
    <row r="23" spans="1:7" ht="12" customHeight="1" x14ac:dyDescent="0.25">
      <c r="A23" s="62"/>
      <c r="B23" s="65"/>
      <c r="C23" s="76">
        <v>10</v>
      </c>
      <c r="D23" s="70" t="s">
        <v>27</v>
      </c>
      <c r="E23" s="19" t="s">
        <v>2</v>
      </c>
      <c r="F23" s="20">
        <v>0.9</v>
      </c>
      <c r="G23" s="79" t="s">
        <v>25</v>
      </c>
    </row>
    <row r="24" spans="1:7" ht="18.75" customHeight="1" x14ac:dyDescent="0.25">
      <c r="A24" s="62"/>
      <c r="B24" s="65"/>
      <c r="C24" s="77"/>
      <c r="D24" s="71"/>
      <c r="E24" s="17" t="s">
        <v>15</v>
      </c>
      <c r="F24" s="14">
        <v>0.8</v>
      </c>
      <c r="G24" s="80"/>
    </row>
    <row r="25" spans="1:7" ht="12" customHeight="1" x14ac:dyDescent="0.25">
      <c r="A25" s="62"/>
      <c r="B25" s="65"/>
      <c r="C25" s="77"/>
      <c r="D25" s="71"/>
      <c r="E25" s="17" t="s">
        <v>16</v>
      </c>
      <c r="F25" s="14">
        <v>0.8</v>
      </c>
      <c r="G25" s="80"/>
    </row>
    <row r="26" spans="1:7" ht="12" customHeight="1" x14ac:dyDescent="0.25">
      <c r="A26" s="62"/>
      <c r="B26" s="65"/>
      <c r="C26" s="77"/>
      <c r="D26" s="71"/>
      <c r="E26" s="10" t="s">
        <v>1</v>
      </c>
      <c r="F26" s="14">
        <f>(F23+F24+F25)/3</f>
        <v>0.83333333333333337</v>
      </c>
      <c r="G26" s="80"/>
    </row>
    <row r="27" spans="1:7" ht="12" customHeight="1" thickBot="1" x14ac:dyDescent="0.3">
      <c r="A27" s="62"/>
      <c r="B27" s="65"/>
      <c r="C27" s="78"/>
      <c r="D27" s="72"/>
      <c r="E27" s="21" t="s">
        <v>3</v>
      </c>
      <c r="F27" s="22">
        <f>$C$23*F26</f>
        <v>8.3333333333333339</v>
      </c>
      <c r="G27" s="81"/>
    </row>
    <row r="28" spans="1:7" ht="12" customHeight="1" x14ac:dyDescent="0.25">
      <c r="A28" s="62"/>
      <c r="B28" s="65"/>
      <c r="C28" s="76">
        <v>4</v>
      </c>
      <c r="D28" s="70" t="s">
        <v>28</v>
      </c>
      <c r="E28" s="16" t="s">
        <v>2</v>
      </c>
      <c r="F28" s="20">
        <v>0.6</v>
      </c>
      <c r="G28" s="79" t="s">
        <v>25</v>
      </c>
    </row>
    <row r="29" spans="1:7" ht="35.25" customHeight="1" x14ac:dyDescent="0.25">
      <c r="A29" s="62"/>
      <c r="B29" s="65"/>
      <c r="C29" s="77"/>
      <c r="D29" s="71"/>
      <c r="E29" s="17" t="s">
        <v>15</v>
      </c>
      <c r="F29" s="14">
        <v>0.7</v>
      </c>
      <c r="G29" s="80"/>
    </row>
    <row r="30" spans="1:7" ht="12" customHeight="1" x14ac:dyDescent="0.25">
      <c r="A30" s="62"/>
      <c r="B30" s="65"/>
      <c r="C30" s="77"/>
      <c r="D30" s="71"/>
      <c r="E30" s="17" t="s">
        <v>16</v>
      </c>
      <c r="F30" s="14">
        <v>0.6</v>
      </c>
      <c r="G30" s="80"/>
    </row>
    <row r="31" spans="1:7" ht="12" customHeight="1" thickBot="1" x14ac:dyDescent="0.3">
      <c r="A31" s="62"/>
      <c r="B31" s="65"/>
      <c r="C31" s="77"/>
      <c r="D31" s="71"/>
      <c r="E31" s="24" t="s">
        <v>1</v>
      </c>
      <c r="F31" s="30">
        <f>(F28+F29++F30)/3</f>
        <v>0.6333333333333333</v>
      </c>
      <c r="G31" s="80"/>
    </row>
    <row r="32" spans="1:7" ht="12" customHeight="1" thickBot="1" x14ac:dyDescent="0.3">
      <c r="A32" s="62"/>
      <c r="B32" s="65"/>
      <c r="C32" s="78"/>
      <c r="D32" s="72"/>
      <c r="E32" s="25" t="s">
        <v>3</v>
      </c>
      <c r="F32" s="34">
        <f>$C$28*F31</f>
        <v>2.5333333333333332</v>
      </c>
      <c r="G32" s="81"/>
    </row>
    <row r="33" spans="1:9" ht="12" customHeight="1" x14ac:dyDescent="0.25">
      <c r="A33" s="62"/>
      <c r="B33" s="65"/>
      <c r="C33" s="76">
        <v>4</v>
      </c>
      <c r="D33" s="70" t="s">
        <v>29</v>
      </c>
      <c r="E33" s="19" t="s">
        <v>2</v>
      </c>
      <c r="F33" s="20">
        <v>0.8</v>
      </c>
      <c r="G33" s="79" t="s">
        <v>25</v>
      </c>
    </row>
    <row r="34" spans="1:9" ht="25.5" customHeight="1" x14ac:dyDescent="0.25">
      <c r="A34" s="62"/>
      <c r="B34" s="65"/>
      <c r="C34" s="77"/>
      <c r="D34" s="71"/>
      <c r="E34" s="17" t="s">
        <v>15</v>
      </c>
      <c r="F34" s="14">
        <v>0.7</v>
      </c>
      <c r="G34" s="80"/>
    </row>
    <row r="35" spans="1:9" ht="12" customHeight="1" x14ac:dyDescent="0.25">
      <c r="A35" s="62"/>
      <c r="B35" s="65"/>
      <c r="C35" s="77"/>
      <c r="D35" s="71"/>
      <c r="E35" s="17" t="s">
        <v>16</v>
      </c>
      <c r="F35" s="14">
        <v>0.7</v>
      </c>
      <c r="G35" s="80"/>
    </row>
    <row r="36" spans="1:9" ht="12" customHeight="1" x14ac:dyDescent="0.25">
      <c r="A36" s="62"/>
      <c r="B36" s="65"/>
      <c r="C36" s="77"/>
      <c r="D36" s="71"/>
      <c r="E36" s="10" t="s">
        <v>1</v>
      </c>
      <c r="F36" s="14">
        <f>(F33+F34+F35)/3</f>
        <v>0.73333333333333339</v>
      </c>
      <c r="G36" s="80"/>
    </row>
    <row r="37" spans="1:9" ht="12" customHeight="1" thickBot="1" x14ac:dyDescent="0.3">
      <c r="A37" s="62"/>
      <c r="B37" s="65"/>
      <c r="C37" s="78"/>
      <c r="D37" s="72"/>
      <c r="E37" s="21" t="s">
        <v>3</v>
      </c>
      <c r="F37" s="22">
        <f>$C$33*F36</f>
        <v>2.9333333333333336</v>
      </c>
      <c r="G37" s="81"/>
    </row>
    <row r="38" spans="1:9" ht="12" customHeight="1" x14ac:dyDescent="0.25">
      <c r="A38" s="62"/>
      <c r="B38" s="65"/>
      <c r="C38" s="76">
        <v>2</v>
      </c>
      <c r="D38" s="70" t="s">
        <v>30</v>
      </c>
      <c r="E38" s="16" t="s">
        <v>2</v>
      </c>
      <c r="F38" s="20">
        <v>0.6</v>
      </c>
      <c r="G38" s="79" t="s">
        <v>25</v>
      </c>
    </row>
    <row r="39" spans="1:9" s="3" customFormat="1" ht="19.5" customHeight="1" x14ac:dyDescent="0.25">
      <c r="A39" s="62"/>
      <c r="B39" s="65"/>
      <c r="C39" s="77"/>
      <c r="D39" s="71"/>
      <c r="E39" s="17" t="s">
        <v>15</v>
      </c>
      <c r="F39" s="14">
        <v>0.6</v>
      </c>
      <c r="G39" s="80"/>
    </row>
    <row r="40" spans="1:9" s="3" customFormat="1" ht="12" customHeight="1" x14ac:dyDescent="0.25">
      <c r="A40" s="62"/>
      <c r="B40" s="65"/>
      <c r="C40" s="77"/>
      <c r="D40" s="71"/>
      <c r="E40" s="17" t="s">
        <v>16</v>
      </c>
      <c r="F40" s="14">
        <v>0.6</v>
      </c>
      <c r="G40" s="80"/>
    </row>
    <row r="41" spans="1:9" s="3" customFormat="1" ht="12" customHeight="1" thickBot="1" x14ac:dyDescent="0.3">
      <c r="A41" s="62"/>
      <c r="B41" s="65"/>
      <c r="C41" s="77"/>
      <c r="D41" s="71"/>
      <c r="E41" s="24" t="s">
        <v>1</v>
      </c>
      <c r="F41" s="30">
        <f>(F38+F39+F40)/3</f>
        <v>0.6</v>
      </c>
      <c r="G41" s="80"/>
    </row>
    <row r="42" spans="1:9" s="3" customFormat="1" ht="12" customHeight="1" thickBot="1" x14ac:dyDescent="0.3">
      <c r="A42" s="62"/>
      <c r="B42" s="65"/>
      <c r="C42" s="78"/>
      <c r="D42" s="72"/>
      <c r="E42" s="25" t="s">
        <v>3</v>
      </c>
      <c r="F42" s="34">
        <f>$C$38*F41</f>
        <v>1.2</v>
      </c>
      <c r="G42" s="81"/>
    </row>
    <row r="43" spans="1:9" s="3" customFormat="1" ht="12" customHeight="1" x14ac:dyDescent="0.25">
      <c r="A43" s="62"/>
      <c r="B43" s="65"/>
      <c r="C43" s="67">
        <v>4</v>
      </c>
      <c r="D43" s="70" t="s">
        <v>30</v>
      </c>
      <c r="E43" s="19" t="s">
        <v>2</v>
      </c>
      <c r="F43" s="20">
        <v>4</v>
      </c>
      <c r="G43" s="73" t="s">
        <v>4</v>
      </c>
      <c r="I43" s="59" t="s">
        <v>47</v>
      </c>
    </row>
    <row r="44" spans="1:9" s="3" customFormat="1" ht="24" customHeight="1" x14ac:dyDescent="0.25">
      <c r="A44" s="62"/>
      <c r="B44" s="65"/>
      <c r="C44" s="68"/>
      <c r="D44" s="71"/>
      <c r="E44" s="17" t="s">
        <v>15</v>
      </c>
      <c r="F44" s="14">
        <v>4</v>
      </c>
      <c r="G44" s="74"/>
      <c r="I44" s="3" t="s">
        <v>48</v>
      </c>
    </row>
    <row r="45" spans="1:9" s="3" customFormat="1" ht="12" customHeight="1" thickBot="1" x14ac:dyDescent="0.3">
      <c r="A45" s="62"/>
      <c r="B45" s="65"/>
      <c r="C45" s="68"/>
      <c r="D45" s="71"/>
      <c r="E45" s="17" t="s">
        <v>16</v>
      </c>
      <c r="F45" s="14">
        <v>4</v>
      </c>
      <c r="G45" s="74"/>
    </row>
    <row r="46" spans="1:9" s="3" customFormat="1" ht="11.1" customHeight="1" thickBot="1" x14ac:dyDescent="0.3">
      <c r="A46" s="62"/>
      <c r="B46" s="65"/>
      <c r="C46" s="69"/>
      <c r="D46" s="72"/>
      <c r="E46" s="26" t="s">
        <v>3</v>
      </c>
      <c r="F46" s="35">
        <f>F43</f>
        <v>4</v>
      </c>
      <c r="G46" s="75"/>
    </row>
    <row r="47" spans="1:9" s="3" customFormat="1" ht="12" customHeight="1" x14ac:dyDescent="0.25">
      <c r="A47" s="62"/>
      <c r="B47" s="65"/>
      <c r="C47" s="76">
        <v>4</v>
      </c>
      <c r="D47" s="70" t="s">
        <v>31</v>
      </c>
      <c r="E47" s="19" t="s">
        <v>2</v>
      </c>
      <c r="F47" s="20">
        <v>0.6</v>
      </c>
      <c r="G47" s="79" t="s">
        <v>25</v>
      </c>
    </row>
    <row r="48" spans="1:9" s="3" customFormat="1" ht="12" customHeight="1" x14ac:dyDescent="0.25">
      <c r="A48" s="62"/>
      <c r="B48" s="65"/>
      <c r="C48" s="77"/>
      <c r="D48" s="71"/>
      <c r="E48" s="17" t="s">
        <v>15</v>
      </c>
      <c r="F48" s="14">
        <v>0.6</v>
      </c>
      <c r="G48" s="80"/>
    </row>
    <row r="49" spans="1:7" s="2" customFormat="1" ht="15" customHeight="1" x14ac:dyDescent="0.25">
      <c r="A49" s="62"/>
      <c r="B49" s="65"/>
      <c r="C49" s="77"/>
      <c r="D49" s="71"/>
      <c r="E49" s="17" t="s">
        <v>16</v>
      </c>
      <c r="F49" s="14">
        <v>0.6</v>
      </c>
      <c r="G49" s="80"/>
    </row>
    <row r="50" spans="1:7" ht="15" customHeight="1" thickBot="1" x14ac:dyDescent="0.3">
      <c r="A50" s="62"/>
      <c r="B50" s="65"/>
      <c r="C50" s="77"/>
      <c r="D50" s="71"/>
      <c r="E50" s="24" t="s">
        <v>1</v>
      </c>
      <c r="F50" s="30">
        <f>(F47+F48+F49)/3</f>
        <v>0.6</v>
      </c>
      <c r="G50" s="80"/>
    </row>
    <row r="51" spans="1:7" ht="15" customHeight="1" thickBot="1" x14ac:dyDescent="0.3">
      <c r="A51" s="63"/>
      <c r="B51" s="66"/>
      <c r="C51" s="78"/>
      <c r="D51" s="72"/>
      <c r="E51" s="25" t="s">
        <v>3</v>
      </c>
      <c r="F51" s="34">
        <f>$C$47*F50</f>
        <v>2.4</v>
      </c>
      <c r="G51" s="81"/>
    </row>
    <row r="52" spans="1:7" ht="15" customHeight="1" x14ac:dyDescent="0.25">
      <c r="A52" s="61" t="s">
        <v>10</v>
      </c>
      <c r="B52" s="64">
        <v>15</v>
      </c>
      <c r="C52" s="76">
        <v>3</v>
      </c>
      <c r="D52" s="70" t="s">
        <v>32</v>
      </c>
      <c r="E52" s="19" t="s">
        <v>2</v>
      </c>
      <c r="F52" s="20">
        <v>0.8</v>
      </c>
      <c r="G52" s="79" t="s">
        <v>25</v>
      </c>
    </row>
    <row r="53" spans="1:7" ht="15" customHeight="1" x14ac:dyDescent="0.25">
      <c r="A53" s="62"/>
      <c r="B53" s="65"/>
      <c r="C53" s="77"/>
      <c r="D53" s="71"/>
      <c r="E53" s="17" t="s">
        <v>15</v>
      </c>
      <c r="F53" s="14">
        <v>0.7</v>
      </c>
      <c r="G53" s="80"/>
    </row>
    <row r="54" spans="1:7" ht="15" customHeight="1" x14ac:dyDescent="0.25">
      <c r="A54" s="62"/>
      <c r="B54" s="65"/>
      <c r="C54" s="77"/>
      <c r="D54" s="71"/>
      <c r="E54" s="17" t="s">
        <v>16</v>
      </c>
      <c r="F54" s="14">
        <v>0.7</v>
      </c>
      <c r="G54" s="80"/>
    </row>
    <row r="55" spans="1:7" ht="15" customHeight="1" thickBot="1" x14ac:dyDescent="0.3">
      <c r="A55" s="62"/>
      <c r="B55" s="65"/>
      <c r="C55" s="77"/>
      <c r="D55" s="71"/>
      <c r="E55" s="24" t="s">
        <v>1</v>
      </c>
      <c r="F55" s="30">
        <f>(F52+F53+F54)/3</f>
        <v>0.73333333333333339</v>
      </c>
      <c r="G55" s="80"/>
    </row>
    <row r="56" spans="1:7" ht="15" customHeight="1" thickBot="1" x14ac:dyDescent="0.3">
      <c r="A56" s="62"/>
      <c r="B56" s="65"/>
      <c r="C56" s="78"/>
      <c r="D56" s="72"/>
      <c r="E56" s="25" t="s">
        <v>3</v>
      </c>
      <c r="F56" s="34">
        <f>$C$52*F55</f>
        <v>2.2000000000000002</v>
      </c>
      <c r="G56" s="81"/>
    </row>
    <row r="57" spans="1:7" ht="15" customHeight="1" x14ac:dyDescent="0.25">
      <c r="A57" s="62"/>
      <c r="B57" s="65"/>
      <c r="C57" s="82">
        <v>2</v>
      </c>
      <c r="D57" s="70" t="s">
        <v>32</v>
      </c>
      <c r="E57" s="19" t="s">
        <v>2</v>
      </c>
      <c r="F57" s="15">
        <v>2</v>
      </c>
      <c r="G57" s="85" t="s">
        <v>9</v>
      </c>
    </row>
    <row r="58" spans="1:7" ht="15" customHeight="1" x14ac:dyDescent="0.25">
      <c r="A58" s="62"/>
      <c r="B58" s="65"/>
      <c r="C58" s="83"/>
      <c r="D58" s="71"/>
      <c r="E58" s="17" t="s">
        <v>15</v>
      </c>
      <c r="F58" s="15">
        <f>F57</f>
        <v>2</v>
      </c>
      <c r="G58" s="86"/>
    </row>
    <row r="59" spans="1:7" ht="15" customHeight="1" thickBot="1" x14ac:dyDescent="0.3">
      <c r="A59" s="62"/>
      <c r="B59" s="65"/>
      <c r="C59" s="83"/>
      <c r="D59" s="71"/>
      <c r="E59" s="17" t="s">
        <v>16</v>
      </c>
      <c r="F59" s="15">
        <f>F57</f>
        <v>2</v>
      </c>
      <c r="G59" s="86"/>
    </row>
    <row r="60" spans="1:7" ht="15" customHeight="1" thickBot="1" x14ac:dyDescent="0.3">
      <c r="A60" s="62"/>
      <c r="B60" s="65"/>
      <c r="C60" s="84"/>
      <c r="D60" s="72"/>
      <c r="E60" s="27" t="s">
        <v>3</v>
      </c>
      <c r="F60" s="32">
        <f>F57</f>
        <v>2</v>
      </c>
      <c r="G60" s="87"/>
    </row>
    <row r="61" spans="1:7" ht="15" customHeight="1" x14ac:dyDescent="0.25">
      <c r="A61" s="62"/>
      <c r="B61" s="65"/>
      <c r="C61" s="76">
        <v>3</v>
      </c>
      <c r="D61" s="70" t="s">
        <v>33</v>
      </c>
      <c r="E61" s="19" t="s">
        <v>2</v>
      </c>
      <c r="F61" s="20">
        <v>0.7</v>
      </c>
      <c r="G61" s="79" t="s">
        <v>25</v>
      </c>
    </row>
    <row r="62" spans="1:7" ht="15" customHeight="1" x14ac:dyDescent="0.25">
      <c r="A62" s="62"/>
      <c r="B62" s="65"/>
      <c r="C62" s="77"/>
      <c r="D62" s="71"/>
      <c r="E62" s="17" t="s">
        <v>15</v>
      </c>
      <c r="F62" s="14">
        <v>0.7</v>
      </c>
      <c r="G62" s="80"/>
    </row>
    <row r="63" spans="1:7" ht="15" customHeight="1" x14ac:dyDescent="0.25">
      <c r="A63" s="62"/>
      <c r="B63" s="65"/>
      <c r="C63" s="77"/>
      <c r="D63" s="71"/>
      <c r="E63" s="17" t="s">
        <v>16</v>
      </c>
      <c r="F63" s="14">
        <v>0.7</v>
      </c>
      <c r="G63" s="80"/>
    </row>
    <row r="64" spans="1:7" ht="15" customHeight="1" thickBot="1" x14ac:dyDescent="0.3">
      <c r="A64" s="62"/>
      <c r="B64" s="65"/>
      <c r="C64" s="77"/>
      <c r="D64" s="71"/>
      <c r="E64" s="24" t="s">
        <v>1</v>
      </c>
      <c r="F64" s="30">
        <f>(F61+F62+F63)/3</f>
        <v>0.69999999999999984</v>
      </c>
      <c r="G64" s="80"/>
    </row>
    <row r="65" spans="1:7" ht="15" customHeight="1" thickBot="1" x14ac:dyDescent="0.3">
      <c r="A65" s="62"/>
      <c r="B65" s="65"/>
      <c r="C65" s="78"/>
      <c r="D65" s="72"/>
      <c r="E65" s="25" t="s">
        <v>3</v>
      </c>
      <c r="F65" s="34">
        <f>$C$61*F64</f>
        <v>2.0999999999999996</v>
      </c>
      <c r="G65" s="81"/>
    </row>
    <row r="66" spans="1:7" ht="15" customHeight="1" x14ac:dyDescent="0.25">
      <c r="A66" s="62"/>
      <c r="B66" s="65"/>
      <c r="C66" s="82">
        <v>2</v>
      </c>
      <c r="D66" s="70" t="s">
        <v>34</v>
      </c>
      <c r="E66" s="19" t="s">
        <v>2</v>
      </c>
      <c r="F66" s="15">
        <v>2</v>
      </c>
      <c r="G66" s="85" t="s">
        <v>9</v>
      </c>
    </row>
    <row r="67" spans="1:7" ht="15" customHeight="1" x14ac:dyDescent="0.25">
      <c r="A67" s="62"/>
      <c r="B67" s="65"/>
      <c r="C67" s="83"/>
      <c r="D67" s="71"/>
      <c r="E67" s="17" t="s">
        <v>15</v>
      </c>
      <c r="F67" s="15">
        <f>F66</f>
        <v>2</v>
      </c>
      <c r="G67" s="86"/>
    </row>
    <row r="68" spans="1:7" ht="15" customHeight="1" thickBot="1" x14ac:dyDescent="0.3">
      <c r="A68" s="62"/>
      <c r="B68" s="65"/>
      <c r="C68" s="83"/>
      <c r="D68" s="71"/>
      <c r="E68" s="17" t="s">
        <v>16</v>
      </c>
      <c r="F68" s="15">
        <f>F67</f>
        <v>2</v>
      </c>
      <c r="G68" s="86"/>
    </row>
    <row r="69" spans="1:7" ht="15" customHeight="1" thickBot="1" x14ac:dyDescent="0.3">
      <c r="A69" s="62"/>
      <c r="B69" s="65"/>
      <c r="C69" s="84"/>
      <c r="D69" s="72"/>
      <c r="E69" s="27" t="s">
        <v>3</v>
      </c>
      <c r="F69" s="32">
        <f>F66</f>
        <v>2</v>
      </c>
      <c r="G69" s="87"/>
    </row>
    <row r="70" spans="1:7" ht="15" customHeight="1" x14ac:dyDescent="0.25">
      <c r="A70" s="62"/>
      <c r="B70" s="65"/>
      <c r="C70" s="76">
        <v>2</v>
      </c>
      <c r="D70" s="70" t="s">
        <v>35</v>
      </c>
      <c r="E70" s="19" t="s">
        <v>2</v>
      </c>
      <c r="F70" s="20">
        <v>0.5</v>
      </c>
      <c r="G70" s="79" t="s">
        <v>25</v>
      </c>
    </row>
    <row r="71" spans="1:7" ht="15" customHeight="1" x14ac:dyDescent="0.25">
      <c r="A71" s="62"/>
      <c r="B71" s="65"/>
      <c r="C71" s="77"/>
      <c r="D71" s="71"/>
      <c r="E71" s="17" t="s">
        <v>15</v>
      </c>
      <c r="F71" s="14">
        <v>0.5</v>
      </c>
      <c r="G71" s="80"/>
    </row>
    <row r="72" spans="1:7" ht="15" customHeight="1" x14ac:dyDescent="0.25">
      <c r="A72" s="62"/>
      <c r="B72" s="65"/>
      <c r="C72" s="77"/>
      <c r="D72" s="71"/>
      <c r="E72" s="17" t="s">
        <v>16</v>
      </c>
      <c r="F72" s="14">
        <v>0.5</v>
      </c>
      <c r="G72" s="80"/>
    </row>
    <row r="73" spans="1:7" ht="15" customHeight="1" thickBot="1" x14ac:dyDescent="0.3">
      <c r="A73" s="62"/>
      <c r="B73" s="65"/>
      <c r="C73" s="77"/>
      <c r="D73" s="71"/>
      <c r="E73" s="24" t="s">
        <v>1</v>
      </c>
      <c r="F73" s="30">
        <f>(F70+F71+F72)/3</f>
        <v>0.5</v>
      </c>
      <c r="G73" s="80"/>
    </row>
    <row r="74" spans="1:7" ht="15" customHeight="1" thickBot="1" x14ac:dyDescent="0.3">
      <c r="A74" s="62"/>
      <c r="B74" s="65"/>
      <c r="C74" s="78"/>
      <c r="D74" s="72"/>
      <c r="E74" s="25" t="s">
        <v>3</v>
      </c>
      <c r="F74" s="34">
        <f>$C$70*F73</f>
        <v>1</v>
      </c>
      <c r="G74" s="81"/>
    </row>
    <row r="75" spans="1:7" ht="15" customHeight="1" x14ac:dyDescent="0.25">
      <c r="A75" s="62"/>
      <c r="B75" s="65"/>
      <c r="C75" s="82">
        <v>3</v>
      </c>
      <c r="D75" s="70" t="s">
        <v>35</v>
      </c>
      <c r="E75" s="19" t="s">
        <v>2</v>
      </c>
      <c r="F75" s="15">
        <v>0</v>
      </c>
      <c r="G75" s="85" t="s">
        <v>9</v>
      </c>
    </row>
    <row r="76" spans="1:7" ht="15" customHeight="1" x14ac:dyDescent="0.25">
      <c r="A76" s="62"/>
      <c r="B76" s="65"/>
      <c r="C76" s="83"/>
      <c r="D76" s="71"/>
      <c r="E76" s="17" t="s">
        <v>15</v>
      </c>
      <c r="F76" s="15">
        <f>F75</f>
        <v>0</v>
      </c>
      <c r="G76" s="86"/>
    </row>
    <row r="77" spans="1:7" ht="15" customHeight="1" thickBot="1" x14ac:dyDescent="0.3">
      <c r="A77" s="62"/>
      <c r="B77" s="65"/>
      <c r="C77" s="83"/>
      <c r="D77" s="71"/>
      <c r="E77" s="17" t="s">
        <v>16</v>
      </c>
      <c r="F77" s="15">
        <f>F76</f>
        <v>0</v>
      </c>
      <c r="G77" s="86"/>
    </row>
    <row r="78" spans="1:7" ht="15" customHeight="1" thickBot="1" x14ac:dyDescent="0.3">
      <c r="A78" s="63"/>
      <c r="B78" s="66"/>
      <c r="C78" s="84"/>
      <c r="D78" s="72"/>
      <c r="E78" s="27" t="s">
        <v>3</v>
      </c>
      <c r="F78" s="32">
        <f>F75</f>
        <v>0</v>
      </c>
      <c r="G78" s="87"/>
    </row>
    <row r="79" spans="1:7" ht="15" customHeight="1" x14ac:dyDescent="0.25">
      <c r="A79" s="61" t="s">
        <v>11</v>
      </c>
      <c r="B79" s="64">
        <v>6</v>
      </c>
      <c r="C79" s="76">
        <v>3</v>
      </c>
      <c r="D79" s="70" t="s">
        <v>36</v>
      </c>
      <c r="E79" s="19" t="s">
        <v>2</v>
      </c>
      <c r="F79" s="20">
        <v>0.8</v>
      </c>
      <c r="G79" s="79" t="s">
        <v>25</v>
      </c>
    </row>
    <row r="80" spans="1:7" ht="15" customHeight="1" x14ac:dyDescent="0.25">
      <c r="A80" s="62"/>
      <c r="B80" s="65"/>
      <c r="C80" s="77"/>
      <c r="D80" s="71"/>
      <c r="E80" s="17" t="s">
        <v>15</v>
      </c>
      <c r="F80" s="14">
        <v>0.7</v>
      </c>
      <c r="G80" s="80"/>
    </row>
    <row r="81" spans="1:7" ht="15" customHeight="1" x14ac:dyDescent="0.25">
      <c r="A81" s="62"/>
      <c r="B81" s="65"/>
      <c r="C81" s="77"/>
      <c r="D81" s="71"/>
      <c r="E81" s="17" t="s">
        <v>16</v>
      </c>
      <c r="F81" s="14">
        <v>0.7</v>
      </c>
      <c r="G81" s="80"/>
    </row>
    <row r="82" spans="1:7" ht="15" customHeight="1" thickBot="1" x14ac:dyDescent="0.3">
      <c r="A82" s="62"/>
      <c r="B82" s="65"/>
      <c r="C82" s="77"/>
      <c r="D82" s="71"/>
      <c r="E82" s="24" t="s">
        <v>1</v>
      </c>
      <c r="F82" s="30">
        <f>(F79+F80+F81)/3</f>
        <v>0.73333333333333339</v>
      </c>
      <c r="G82" s="80"/>
    </row>
    <row r="83" spans="1:7" ht="15" customHeight="1" thickBot="1" x14ac:dyDescent="0.3">
      <c r="A83" s="62"/>
      <c r="B83" s="65"/>
      <c r="C83" s="78"/>
      <c r="D83" s="72"/>
      <c r="E83" s="25" t="s">
        <v>3</v>
      </c>
      <c r="F83" s="34">
        <f>$C$79*F82</f>
        <v>2.2000000000000002</v>
      </c>
      <c r="G83" s="81"/>
    </row>
    <row r="84" spans="1:7" ht="15" customHeight="1" x14ac:dyDescent="0.25">
      <c r="A84" s="62"/>
      <c r="B84" s="65"/>
      <c r="C84" s="76">
        <v>3</v>
      </c>
      <c r="D84" s="70" t="s">
        <v>37</v>
      </c>
      <c r="E84" s="19" t="s">
        <v>2</v>
      </c>
      <c r="F84" s="20">
        <v>0.6</v>
      </c>
      <c r="G84" s="79" t="s">
        <v>25</v>
      </c>
    </row>
    <row r="85" spans="1:7" ht="15" customHeight="1" x14ac:dyDescent="0.25">
      <c r="A85" s="62"/>
      <c r="B85" s="65"/>
      <c r="C85" s="77"/>
      <c r="D85" s="71"/>
      <c r="E85" s="17" t="s">
        <v>15</v>
      </c>
      <c r="F85" s="14">
        <v>0.6</v>
      </c>
      <c r="G85" s="80"/>
    </row>
    <row r="86" spans="1:7" ht="15" customHeight="1" x14ac:dyDescent="0.25">
      <c r="A86" s="62"/>
      <c r="B86" s="65"/>
      <c r="C86" s="77"/>
      <c r="D86" s="71"/>
      <c r="E86" s="17" t="s">
        <v>16</v>
      </c>
      <c r="F86" s="14">
        <v>0.6</v>
      </c>
      <c r="G86" s="80"/>
    </row>
    <row r="87" spans="1:7" ht="15" customHeight="1" thickBot="1" x14ac:dyDescent="0.3">
      <c r="A87" s="62"/>
      <c r="B87" s="65"/>
      <c r="C87" s="77"/>
      <c r="D87" s="71"/>
      <c r="E87" s="24" t="s">
        <v>1</v>
      </c>
      <c r="F87" s="30">
        <f>(F84+F85+F86)/3</f>
        <v>0.6</v>
      </c>
      <c r="G87" s="80"/>
    </row>
    <row r="88" spans="1:7" ht="15" customHeight="1" thickBot="1" x14ac:dyDescent="0.3">
      <c r="A88" s="63"/>
      <c r="B88" s="66"/>
      <c r="C88" s="78"/>
      <c r="D88" s="72"/>
      <c r="E88" s="25" t="s">
        <v>3</v>
      </c>
      <c r="F88" s="34">
        <f>$C$84*F87</f>
        <v>1.7999999999999998</v>
      </c>
      <c r="G88" s="81"/>
    </row>
    <row r="89" spans="1:7" ht="15" customHeight="1" x14ac:dyDescent="0.25">
      <c r="A89" s="61" t="s">
        <v>12</v>
      </c>
      <c r="B89" s="64">
        <v>5</v>
      </c>
      <c r="C89" s="76">
        <v>2</v>
      </c>
      <c r="D89" s="70" t="s">
        <v>38</v>
      </c>
      <c r="E89" s="19" t="s">
        <v>2</v>
      </c>
      <c r="F89" s="20">
        <v>0.6</v>
      </c>
      <c r="G89" s="79" t="s">
        <v>25</v>
      </c>
    </row>
    <row r="90" spans="1:7" ht="15" customHeight="1" x14ac:dyDescent="0.25">
      <c r="A90" s="62"/>
      <c r="B90" s="65"/>
      <c r="C90" s="77"/>
      <c r="D90" s="71"/>
      <c r="E90" s="17" t="s">
        <v>15</v>
      </c>
      <c r="F90" s="14">
        <v>0.7</v>
      </c>
      <c r="G90" s="80"/>
    </row>
    <row r="91" spans="1:7" ht="15" customHeight="1" x14ac:dyDescent="0.25">
      <c r="A91" s="62"/>
      <c r="B91" s="65"/>
      <c r="C91" s="77"/>
      <c r="D91" s="71"/>
      <c r="E91" s="17" t="s">
        <v>16</v>
      </c>
      <c r="F91" s="14">
        <v>0.7</v>
      </c>
      <c r="G91" s="80"/>
    </row>
    <row r="92" spans="1:7" ht="15" customHeight="1" thickBot="1" x14ac:dyDescent="0.3">
      <c r="A92" s="62"/>
      <c r="B92" s="65"/>
      <c r="C92" s="77"/>
      <c r="D92" s="71"/>
      <c r="E92" s="24" t="s">
        <v>1</v>
      </c>
      <c r="F92" s="14">
        <f>(F89+F90+F91)/3</f>
        <v>0.66666666666666663</v>
      </c>
      <c r="G92" s="80"/>
    </row>
    <row r="93" spans="1:7" ht="15" customHeight="1" thickBot="1" x14ac:dyDescent="0.3">
      <c r="A93" s="62"/>
      <c r="B93" s="65"/>
      <c r="C93" s="78"/>
      <c r="D93" s="72"/>
      <c r="E93" s="25" t="s">
        <v>3</v>
      </c>
      <c r="F93" s="23">
        <f>$C$89*F92</f>
        <v>1.3333333333333333</v>
      </c>
      <c r="G93" s="81"/>
    </row>
    <row r="94" spans="1:7" ht="15" customHeight="1" x14ac:dyDescent="0.25">
      <c r="A94" s="62"/>
      <c r="B94" s="65"/>
      <c r="C94" s="76">
        <v>3</v>
      </c>
      <c r="D94" s="70" t="s">
        <v>39</v>
      </c>
      <c r="E94" s="19" t="s">
        <v>2</v>
      </c>
      <c r="F94" s="20">
        <v>0.8</v>
      </c>
      <c r="G94" s="79" t="s">
        <v>25</v>
      </c>
    </row>
    <row r="95" spans="1:7" ht="15" customHeight="1" x14ac:dyDescent="0.25">
      <c r="A95" s="62"/>
      <c r="B95" s="65"/>
      <c r="C95" s="77"/>
      <c r="D95" s="71"/>
      <c r="E95" s="17" t="s">
        <v>15</v>
      </c>
      <c r="F95" s="14">
        <v>0.8</v>
      </c>
      <c r="G95" s="80"/>
    </row>
    <row r="96" spans="1:7" ht="15" customHeight="1" x14ac:dyDescent="0.25">
      <c r="A96" s="62"/>
      <c r="B96" s="65"/>
      <c r="C96" s="77"/>
      <c r="D96" s="71"/>
      <c r="E96" s="17" t="s">
        <v>16</v>
      </c>
      <c r="F96" s="14">
        <v>0.7</v>
      </c>
      <c r="G96" s="80"/>
    </row>
    <row r="97" spans="1:11" ht="15" customHeight="1" thickBot="1" x14ac:dyDescent="0.3">
      <c r="A97" s="62"/>
      <c r="B97" s="65"/>
      <c r="C97" s="77"/>
      <c r="D97" s="71"/>
      <c r="E97" s="24" t="s">
        <v>1</v>
      </c>
      <c r="F97" s="30">
        <f>(F94+F95+F96)/3</f>
        <v>0.76666666666666661</v>
      </c>
      <c r="G97" s="80"/>
    </row>
    <row r="98" spans="1:11" ht="15" customHeight="1" thickBot="1" x14ac:dyDescent="0.3">
      <c r="A98" s="63"/>
      <c r="B98" s="66"/>
      <c r="C98" s="78"/>
      <c r="D98" s="72"/>
      <c r="E98" s="25" t="s">
        <v>3</v>
      </c>
      <c r="F98" s="34">
        <f>$C$94*F97</f>
        <v>2.2999999999999998</v>
      </c>
      <c r="G98" s="81"/>
    </row>
    <row r="99" spans="1:11" ht="15" customHeight="1" x14ac:dyDescent="0.25">
      <c r="A99" s="61" t="s">
        <v>13</v>
      </c>
      <c r="B99" s="64">
        <v>4</v>
      </c>
      <c r="C99" s="67">
        <v>4</v>
      </c>
      <c r="D99" s="70">
        <v>4</v>
      </c>
      <c r="E99" s="19" t="s">
        <v>2</v>
      </c>
      <c r="F99" s="20">
        <v>4</v>
      </c>
      <c r="G99" s="73" t="s">
        <v>4</v>
      </c>
      <c r="I99" s="60" t="s">
        <v>49</v>
      </c>
      <c r="J99" s="60"/>
      <c r="K99" s="60"/>
    </row>
    <row r="100" spans="1:11" ht="15" customHeight="1" x14ac:dyDescent="0.25">
      <c r="A100" s="62"/>
      <c r="B100" s="65"/>
      <c r="C100" s="68"/>
      <c r="D100" s="71"/>
      <c r="E100" s="17" t="s">
        <v>15</v>
      </c>
      <c r="F100" s="14">
        <f>F99</f>
        <v>4</v>
      </c>
      <c r="G100" s="74"/>
      <c r="I100" s="60" t="s">
        <v>48</v>
      </c>
    </row>
    <row r="101" spans="1:11" ht="15" customHeight="1" thickBot="1" x14ac:dyDescent="0.3">
      <c r="A101" s="62"/>
      <c r="B101" s="65"/>
      <c r="C101" s="68"/>
      <c r="D101" s="71"/>
      <c r="E101" s="17" t="s">
        <v>16</v>
      </c>
      <c r="F101" s="14">
        <f>F99</f>
        <v>4</v>
      </c>
      <c r="G101" s="74"/>
    </row>
    <row r="102" spans="1:11" ht="15" customHeight="1" thickBot="1" x14ac:dyDescent="0.3">
      <c r="A102" s="63"/>
      <c r="B102" s="66"/>
      <c r="C102" s="69"/>
      <c r="D102" s="72"/>
      <c r="E102" s="26" t="s">
        <v>3</v>
      </c>
      <c r="F102" s="35">
        <f>F99</f>
        <v>4</v>
      </c>
      <c r="G102" s="75"/>
    </row>
    <row r="103" spans="1:11" ht="15" customHeight="1" thickBot="1" x14ac:dyDescent="0.3">
      <c r="A103" s="18"/>
      <c r="B103" s="8"/>
      <c r="C103" s="5"/>
      <c r="D103" s="1"/>
      <c r="E103" s="50" t="s">
        <v>44</v>
      </c>
      <c r="F103" s="51">
        <f>F8+F12+F17+F22+F27+F32+F37+F42+F46+F51+F56+F60+F65+F69+F74+F78+F83+F88+F93+F98+F102</f>
        <v>57.666666666666664</v>
      </c>
      <c r="G103" s="49"/>
    </row>
    <row r="105" spans="1:11" ht="15" customHeight="1" x14ac:dyDescent="0.25">
      <c r="E105" s="1" t="s">
        <v>5</v>
      </c>
    </row>
    <row r="106" spans="1:11" ht="15" customHeight="1" x14ac:dyDescent="0.25">
      <c r="E106" s="1" t="s">
        <v>6</v>
      </c>
    </row>
    <row r="107" spans="1:11" ht="15" customHeight="1" x14ac:dyDescent="0.25">
      <c r="E107" s="1"/>
    </row>
    <row r="108" spans="1:11" ht="15" customHeight="1" x14ac:dyDescent="0.25">
      <c r="E108" s="1" t="s">
        <v>61</v>
      </c>
    </row>
  </sheetData>
  <mergeCells count="77">
    <mergeCell ref="A1:G1"/>
    <mergeCell ref="A4:A12"/>
    <mergeCell ref="B4:B12"/>
    <mergeCell ref="C4:C8"/>
    <mergeCell ref="D4:D8"/>
    <mergeCell ref="G4:G8"/>
    <mergeCell ref="C9:C12"/>
    <mergeCell ref="D9:D12"/>
    <mergeCell ref="G9:G12"/>
    <mergeCell ref="A2:G2"/>
    <mergeCell ref="A13:A51"/>
    <mergeCell ref="B13:B51"/>
    <mergeCell ref="C13:C17"/>
    <mergeCell ref="D13:D17"/>
    <mergeCell ref="G13:G17"/>
    <mergeCell ref="C18:C22"/>
    <mergeCell ref="D18:D22"/>
    <mergeCell ref="G18:G22"/>
    <mergeCell ref="C23:C27"/>
    <mergeCell ref="D23:D27"/>
    <mergeCell ref="G23:G27"/>
    <mergeCell ref="C28:C32"/>
    <mergeCell ref="D28:D32"/>
    <mergeCell ref="G28:G32"/>
    <mergeCell ref="C33:C37"/>
    <mergeCell ref="D33:D37"/>
    <mergeCell ref="G33:G37"/>
    <mergeCell ref="C38:C42"/>
    <mergeCell ref="D38:D42"/>
    <mergeCell ref="G38:G42"/>
    <mergeCell ref="C43:C46"/>
    <mergeCell ref="D43:D46"/>
    <mergeCell ref="G43:G46"/>
    <mergeCell ref="C47:C51"/>
    <mergeCell ref="D47:D51"/>
    <mergeCell ref="G47:G51"/>
    <mergeCell ref="A52:A78"/>
    <mergeCell ref="B52:B78"/>
    <mergeCell ref="C52:C56"/>
    <mergeCell ref="D52:D56"/>
    <mergeCell ref="G52:G56"/>
    <mergeCell ref="C57:C60"/>
    <mergeCell ref="D57:D60"/>
    <mergeCell ref="G57:G60"/>
    <mergeCell ref="C61:C65"/>
    <mergeCell ref="D61:D65"/>
    <mergeCell ref="G61:G65"/>
    <mergeCell ref="C66:C69"/>
    <mergeCell ref="D66:D69"/>
    <mergeCell ref="G66:G69"/>
    <mergeCell ref="C70:C74"/>
    <mergeCell ref="D70:D74"/>
    <mergeCell ref="G70:G74"/>
    <mergeCell ref="C75:C78"/>
    <mergeCell ref="D75:D78"/>
    <mergeCell ref="G75:G78"/>
    <mergeCell ref="A79:A88"/>
    <mergeCell ref="B79:B88"/>
    <mergeCell ref="C79:C83"/>
    <mergeCell ref="D79:D83"/>
    <mergeCell ref="G79:G83"/>
    <mergeCell ref="C84:C88"/>
    <mergeCell ref="D84:D88"/>
    <mergeCell ref="G84:G88"/>
    <mergeCell ref="A89:A98"/>
    <mergeCell ref="B89:B98"/>
    <mergeCell ref="C89:C93"/>
    <mergeCell ref="D89:D93"/>
    <mergeCell ref="G89:G93"/>
    <mergeCell ref="C94:C98"/>
    <mergeCell ref="D94:D98"/>
    <mergeCell ref="G94:G98"/>
    <mergeCell ref="A99:A102"/>
    <mergeCell ref="B99:B102"/>
    <mergeCell ref="C99:C102"/>
    <mergeCell ref="D99:D102"/>
    <mergeCell ref="G99:G102"/>
  </mergeCells>
  <printOptions horizontalCentered="1"/>
  <pageMargins left="0" right="0" top="0.19685039370078741" bottom="0.19685039370078741" header="0.15748031496062992" footer="0.15748031496062992"/>
  <pageSetup paperSize="9" scale="5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0DFC1-67F9-42B8-B93F-CFDCFA121B20}">
  <sheetPr>
    <pageSetUpPr fitToPage="1"/>
  </sheetPr>
  <dimension ref="A1:K108"/>
  <sheetViews>
    <sheetView topLeftCell="A97" zoomScale="150" zoomScaleNormal="150" zoomScaleSheetLayoutView="43" workbookViewId="0">
      <selection activeCell="E105" sqref="E105:F108"/>
    </sheetView>
  </sheetViews>
  <sheetFormatPr defaultColWidth="11" defaultRowHeight="15" customHeight="1" x14ac:dyDescent="0.25"/>
  <cols>
    <col min="1" max="1" width="8.6640625" style="1" customWidth="1"/>
    <col min="2" max="3" width="7.6640625" style="1" customWidth="1"/>
    <col min="4" max="4" width="11.88671875" style="6" customWidth="1"/>
    <col min="5" max="5" width="12.33203125" style="8" customWidth="1"/>
    <col min="6" max="6" width="12.88671875" style="1" customWidth="1"/>
    <col min="7" max="16384" width="11" style="1"/>
  </cols>
  <sheetData>
    <row r="1" spans="1:10" ht="19.5" customHeight="1" thickBot="1" x14ac:dyDescent="0.3">
      <c r="A1" s="88" t="s">
        <v>45</v>
      </c>
      <c r="B1" s="89"/>
      <c r="C1" s="89"/>
      <c r="D1" s="89"/>
      <c r="E1" s="89"/>
      <c r="F1" s="89"/>
      <c r="G1" s="94"/>
    </row>
    <row r="2" spans="1:10" ht="19.5" customHeight="1" thickBot="1" x14ac:dyDescent="0.3">
      <c r="A2" s="88" t="s">
        <v>52</v>
      </c>
      <c r="B2" s="89"/>
      <c r="C2" s="89"/>
      <c r="D2" s="89"/>
      <c r="E2" s="89"/>
      <c r="F2" s="89"/>
      <c r="G2" s="94"/>
    </row>
    <row r="3" spans="1:10" ht="38.25" customHeight="1" thickBot="1" x14ac:dyDescent="0.3">
      <c r="A3" s="37" t="s">
        <v>17</v>
      </c>
      <c r="B3" s="36" t="s">
        <v>0</v>
      </c>
      <c r="C3" s="36">
        <v>80</v>
      </c>
      <c r="D3" s="38" t="s">
        <v>14</v>
      </c>
      <c r="E3" s="36" t="s">
        <v>18</v>
      </c>
      <c r="F3" s="39" t="s">
        <v>20</v>
      </c>
      <c r="G3" s="52" t="s">
        <v>19</v>
      </c>
      <c r="I3" s="9"/>
      <c r="J3" s="9"/>
    </row>
    <row r="4" spans="1:10" s="3" customFormat="1" ht="24" customHeight="1" x14ac:dyDescent="0.25">
      <c r="A4" s="62" t="s">
        <v>7</v>
      </c>
      <c r="B4" s="65">
        <v>6</v>
      </c>
      <c r="C4" s="77">
        <v>4</v>
      </c>
      <c r="D4" s="71" t="s">
        <v>21</v>
      </c>
      <c r="E4" s="19" t="s">
        <v>2</v>
      </c>
      <c r="F4" s="29">
        <v>0.8</v>
      </c>
      <c r="G4" s="95" t="s">
        <v>22</v>
      </c>
      <c r="H4" s="53"/>
      <c r="I4" s="54" t="s">
        <v>41</v>
      </c>
    </row>
    <row r="5" spans="1:10" ht="24.75" customHeight="1" x14ac:dyDescent="0.25">
      <c r="A5" s="62"/>
      <c r="B5" s="65"/>
      <c r="C5" s="77"/>
      <c r="D5" s="71"/>
      <c r="E5" s="17" t="s">
        <v>15</v>
      </c>
      <c r="F5" s="14">
        <v>0.7</v>
      </c>
      <c r="G5" s="91"/>
      <c r="H5" s="55"/>
      <c r="I5" s="56" t="s">
        <v>42</v>
      </c>
    </row>
    <row r="6" spans="1:10" ht="24" customHeight="1" thickBot="1" x14ac:dyDescent="0.3">
      <c r="A6" s="62"/>
      <c r="B6" s="65"/>
      <c r="C6" s="77"/>
      <c r="D6" s="71"/>
      <c r="E6" s="17" t="s">
        <v>16</v>
      </c>
      <c r="F6" s="14">
        <v>0.7</v>
      </c>
      <c r="G6" s="91"/>
      <c r="H6" s="57"/>
      <c r="I6" s="58" t="s">
        <v>43</v>
      </c>
    </row>
    <row r="7" spans="1:10" ht="12" customHeight="1" thickBot="1" x14ac:dyDescent="0.3">
      <c r="A7" s="62"/>
      <c r="B7" s="65"/>
      <c r="C7" s="77"/>
      <c r="D7" s="71"/>
      <c r="E7" s="24" t="s">
        <v>1</v>
      </c>
      <c r="F7" s="30">
        <f>(F4+F5+F6)/3</f>
        <v>0.73333333333333339</v>
      </c>
      <c r="G7" s="91"/>
      <c r="I7" s="7"/>
    </row>
    <row r="8" spans="1:10" ht="12" customHeight="1" thickBot="1" x14ac:dyDescent="0.3">
      <c r="A8" s="62"/>
      <c r="B8" s="65"/>
      <c r="C8" s="78"/>
      <c r="D8" s="72"/>
      <c r="E8" s="28" t="s">
        <v>3</v>
      </c>
      <c r="F8" s="31">
        <f>$C$4*F7</f>
        <v>2.9333333333333336</v>
      </c>
      <c r="G8" s="96"/>
    </row>
    <row r="9" spans="1:10" ht="12" customHeight="1" x14ac:dyDescent="0.25">
      <c r="A9" s="62"/>
      <c r="B9" s="65"/>
      <c r="C9" s="82">
        <v>2</v>
      </c>
      <c r="D9" s="70" t="s">
        <v>23</v>
      </c>
      <c r="E9" s="19" t="s">
        <v>2</v>
      </c>
      <c r="F9" s="15">
        <v>2</v>
      </c>
      <c r="G9" s="85" t="s">
        <v>9</v>
      </c>
    </row>
    <row r="10" spans="1:10" ht="23.25" customHeight="1" x14ac:dyDescent="0.25">
      <c r="A10" s="62"/>
      <c r="B10" s="65"/>
      <c r="C10" s="83"/>
      <c r="D10" s="71"/>
      <c r="E10" s="17" t="s">
        <v>15</v>
      </c>
      <c r="F10" s="15">
        <f>F9</f>
        <v>2</v>
      </c>
      <c r="G10" s="86"/>
    </row>
    <row r="11" spans="1:10" ht="12" customHeight="1" thickBot="1" x14ac:dyDescent="0.3">
      <c r="A11" s="62"/>
      <c r="B11" s="65"/>
      <c r="C11" s="83"/>
      <c r="D11" s="71"/>
      <c r="E11" s="17" t="s">
        <v>16</v>
      </c>
      <c r="F11" s="15">
        <f>F9</f>
        <v>2</v>
      </c>
      <c r="G11" s="86"/>
    </row>
    <row r="12" spans="1:10" ht="12" customHeight="1" thickBot="1" x14ac:dyDescent="0.3">
      <c r="A12" s="63"/>
      <c r="B12" s="66"/>
      <c r="C12" s="84"/>
      <c r="D12" s="72"/>
      <c r="E12" s="27" t="s">
        <v>3</v>
      </c>
      <c r="F12" s="32">
        <f>F9</f>
        <v>2</v>
      </c>
      <c r="G12" s="87"/>
    </row>
    <row r="13" spans="1:10" ht="10.5" customHeight="1" x14ac:dyDescent="0.25">
      <c r="A13" s="61" t="s">
        <v>8</v>
      </c>
      <c r="B13" s="64">
        <v>44</v>
      </c>
      <c r="C13" s="76">
        <v>10</v>
      </c>
      <c r="D13" s="70" t="s">
        <v>24</v>
      </c>
      <c r="E13" s="19" t="s">
        <v>2</v>
      </c>
      <c r="F13" s="20">
        <v>0.9</v>
      </c>
      <c r="G13" s="79" t="s">
        <v>25</v>
      </c>
    </row>
    <row r="14" spans="1:10" ht="10.5" customHeight="1" x14ac:dyDescent="0.25">
      <c r="A14" s="62"/>
      <c r="B14" s="65"/>
      <c r="C14" s="77"/>
      <c r="D14" s="71"/>
      <c r="E14" s="17" t="s">
        <v>15</v>
      </c>
      <c r="F14" s="14">
        <v>0.7</v>
      </c>
      <c r="G14" s="80"/>
    </row>
    <row r="15" spans="1:10" ht="10.5" customHeight="1" x14ac:dyDescent="0.25">
      <c r="A15" s="62"/>
      <c r="B15" s="65"/>
      <c r="C15" s="77"/>
      <c r="D15" s="71"/>
      <c r="E15" s="17" t="s">
        <v>16</v>
      </c>
      <c r="F15" s="14">
        <v>0.8</v>
      </c>
      <c r="G15" s="80"/>
    </row>
    <row r="16" spans="1:10" ht="12" customHeight="1" thickBot="1" x14ac:dyDescent="0.3">
      <c r="A16" s="62"/>
      <c r="B16" s="65"/>
      <c r="C16" s="77"/>
      <c r="D16" s="71"/>
      <c r="E16" s="10" t="s">
        <v>1</v>
      </c>
      <c r="F16" s="30">
        <f>(F13+F14+F15)/3</f>
        <v>0.80000000000000016</v>
      </c>
      <c r="G16" s="80"/>
    </row>
    <row r="17" spans="1:7" ht="12" customHeight="1" thickBot="1" x14ac:dyDescent="0.3">
      <c r="A17" s="62"/>
      <c r="B17" s="65"/>
      <c r="C17" s="78"/>
      <c r="D17" s="72"/>
      <c r="E17" s="33" t="s">
        <v>3</v>
      </c>
      <c r="F17" s="34">
        <f>$C$13*F16</f>
        <v>8.0000000000000018</v>
      </c>
      <c r="G17" s="81"/>
    </row>
    <row r="18" spans="1:7" ht="12" customHeight="1" x14ac:dyDescent="0.25">
      <c r="A18" s="62"/>
      <c r="B18" s="65"/>
      <c r="C18" s="76">
        <v>6</v>
      </c>
      <c r="D18" s="70" t="s">
        <v>26</v>
      </c>
      <c r="E18" s="16" t="s">
        <v>2</v>
      </c>
      <c r="F18" s="20">
        <v>0.7</v>
      </c>
      <c r="G18" s="79" t="s">
        <v>25</v>
      </c>
    </row>
    <row r="19" spans="1:7" ht="24" customHeight="1" x14ac:dyDescent="0.25">
      <c r="A19" s="62"/>
      <c r="B19" s="65"/>
      <c r="C19" s="77"/>
      <c r="D19" s="71"/>
      <c r="E19" s="17" t="s">
        <v>15</v>
      </c>
      <c r="F19" s="14">
        <v>0.6</v>
      </c>
      <c r="G19" s="80"/>
    </row>
    <row r="20" spans="1:7" ht="12" customHeight="1" x14ac:dyDescent="0.25">
      <c r="A20" s="62"/>
      <c r="B20" s="65"/>
      <c r="C20" s="77"/>
      <c r="D20" s="71"/>
      <c r="E20" s="17" t="s">
        <v>16</v>
      </c>
      <c r="F20" s="14">
        <v>0.6</v>
      </c>
      <c r="G20" s="80"/>
    </row>
    <row r="21" spans="1:7" ht="12" customHeight="1" thickBot="1" x14ac:dyDescent="0.3">
      <c r="A21" s="62"/>
      <c r="B21" s="65"/>
      <c r="C21" s="77"/>
      <c r="D21" s="71"/>
      <c r="E21" s="24" t="s">
        <v>1</v>
      </c>
      <c r="F21" s="30">
        <f>(F18+F19+F20)/3</f>
        <v>0.6333333333333333</v>
      </c>
      <c r="G21" s="80"/>
    </row>
    <row r="22" spans="1:7" ht="12" customHeight="1" thickBot="1" x14ac:dyDescent="0.3">
      <c r="A22" s="62"/>
      <c r="B22" s="65"/>
      <c r="C22" s="78"/>
      <c r="D22" s="72"/>
      <c r="E22" s="25" t="s">
        <v>3</v>
      </c>
      <c r="F22" s="34">
        <f>$C$18*F21</f>
        <v>3.8</v>
      </c>
      <c r="G22" s="81"/>
    </row>
    <row r="23" spans="1:7" ht="12" customHeight="1" x14ac:dyDescent="0.25">
      <c r="A23" s="62"/>
      <c r="B23" s="65"/>
      <c r="C23" s="76">
        <v>10</v>
      </c>
      <c r="D23" s="70" t="s">
        <v>27</v>
      </c>
      <c r="E23" s="19" t="s">
        <v>2</v>
      </c>
      <c r="F23" s="20">
        <v>1</v>
      </c>
      <c r="G23" s="79" t="s">
        <v>25</v>
      </c>
    </row>
    <row r="24" spans="1:7" ht="18.75" customHeight="1" x14ac:dyDescent="0.25">
      <c r="A24" s="62"/>
      <c r="B24" s="65"/>
      <c r="C24" s="77"/>
      <c r="D24" s="71"/>
      <c r="E24" s="17" t="s">
        <v>15</v>
      </c>
      <c r="F24" s="14">
        <v>0.9</v>
      </c>
      <c r="G24" s="80"/>
    </row>
    <row r="25" spans="1:7" ht="12" customHeight="1" x14ac:dyDescent="0.25">
      <c r="A25" s="62"/>
      <c r="B25" s="65"/>
      <c r="C25" s="77"/>
      <c r="D25" s="71"/>
      <c r="E25" s="17" t="s">
        <v>16</v>
      </c>
      <c r="F25" s="14">
        <v>0.9</v>
      </c>
      <c r="G25" s="80"/>
    </row>
    <row r="26" spans="1:7" ht="12" customHeight="1" x14ac:dyDescent="0.25">
      <c r="A26" s="62"/>
      <c r="B26" s="65"/>
      <c r="C26" s="77"/>
      <c r="D26" s="71"/>
      <c r="E26" s="10" t="s">
        <v>1</v>
      </c>
      <c r="F26" s="14">
        <f>(F23+F24+F25)/3</f>
        <v>0.93333333333333324</v>
      </c>
      <c r="G26" s="80"/>
    </row>
    <row r="27" spans="1:7" ht="12" customHeight="1" thickBot="1" x14ac:dyDescent="0.3">
      <c r="A27" s="62"/>
      <c r="B27" s="65"/>
      <c r="C27" s="78"/>
      <c r="D27" s="72"/>
      <c r="E27" s="21" t="s">
        <v>3</v>
      </c>
      <c r="F27" s="22">
        <f>$C$23*F26</f>
        <v>9.3333333333333321</v>
      </c>
      <c r="G27" s="81"/>
    </row>
    <row r="28" spans="1:7" ht="12" customHeight="1" x14ac:dyDescent="0.25">
      <c r="A28" s="62"/>
      <c r="B28" s="65"/>
      <c r="C28" s="76">
        <v>4</v>
      </c>
      <c r="D28" s="70" t="s">
        <v>28</v>
      </c>
      <c r="E28" s="16" t="s">
        <v>2</v>
      </c>
      <c r="F28" s="20">
        <v>0.8</v>
      </c>
      <c r="G28" s="79" t="s">
        <v>25</v>
      </c>
    </row>
    <row r="29" spans="1:7" ht="35.25" customHeight="1" x14ac:dyDescent="0.25">
      <c r="A29" s="62"/>
      <c r="B29" s="65"/>
      <c r="C29" s="77"/>
      <c r="D29" s="71"/>
      <c r="E29" s="17" t="s">
        <v>15</v>
      </c>
      <c r="F29" s="14">
        <v>0.7</v>
      </c>
      <c r="G29" s="80"/>
    </row>
    <row r="30" spans="1:7" ht="12" customHeight="1" x14ac:dyDescent="0.25">
      <c r="A30" s="62"/>
      <c r="B30" s="65"/>
      <c r="C30" s="77"/>
      <c r="D30" s="71"/>
      <c r="E30" s="17" t="s">
        <v>16</v>
      </c>
      <c r="F30" s="14">
        <v>0.6</v>
      </c>
      <c r="G30" s="80"/>
    </row>
    <row r="31" spans="1:7" ht="12" customHeight="1" thickBot="1" x14ac:dyDescent="0.3">
      <c r="A31" s="62"/>
      <c r="B31" s="65"/>
      <c r="C31" s="77"/>
      <c r="D31" s="71"/>
      <c r="E31" s="24" t="s">
        <v>1</v>
      </c>
      <c r="F31" s="30">
        <f>(F28+F29++F30)/3</f>
        <v>0.70000000000000007</v>
      </c>
      <c r="G31" s="80"/>
    </row>
    <row r="32" spans="1:7" ht="12" customHeight="1" thickBot="1" x14ac:dyDescent="0.3">
      <c r="A32" s="62"/>
      <c r="B32" s="65"/>
      <c r="C32" s="78"/>
      <c r="D32" s="72"/>
      <c r="E32" s="25" t="s">
        <v>3</v>
      </c>
      <c r="F32" s="34">
        <f>$C$28*F31</f>
        <v>2.8000000000000003</v>
      </c>
      <c r="G32" s="81"/>
    </row>
    <row r="33" spans="1:9" ht="12" customHeight="1" x14ac:dyDescent="0.25">
      <c r="A33" s="62"/>
      <c r="B33" s="65"/>
      <c r="C33" s="76">
        <v>4</v>
      </c>
      <c r="D33" s="70" t="s">
        <v>29</v>
      </c>
      <c r="E33" s="19" t="s">
        <v>2</v>
      </c>
      <c r="F33" s="20">
        <v>0.8</v>
      </c>
      <c r="G33" s="79" t="s">
        <v>25</v>
      </c>
    </row>
    <row r="34" spans="1:9" ht="25.5" customHeight="1" x14ac:dyDescent="0.25">
      <c r="A34" s="62"/>
      <c r="B34" s="65"/>
      <c r="C34" s="77"/>
      <c r="D34" s="71"/>
      <c r="E34" s="17" t="s">
        <v>15</v>
      </c>
      <c r="F34" s="14">
        <v>0.6</v>
      </c>
      <c r="G34" s="80"/>
    </row>
    <row r="35" spans="1:9" ht="12" customHeight="1" x14ac:dyDescent="0.25">
      <c r="A35" s="62"/>
      <c r="B35" s="65"/>
      <c r="C35" s="77"/>
      <c r="D35" s="71"/>
      <c r="E35" s="17" t="s">
        <v>16</v>
      </c>
      <c r="F35" s="14">
        <v>0.6</v>
      </c>
      <c r="G35" s="80"/>
    </row>
    <row r="36" spans="1:9" ht="12" customHeight="1" x14ac:dyDescent="0.25">
      <c r="A36" s="62"/>
      <c r="B36" s="65"/>
      <c r="C36" s="77"/>
      <c r="D36" s="71"/>
      <c r="E36" s="10" t="s">
        <v>1</v>
      </c>
      <c r="F36" s="14">
        <f>(F33+F34+F35)/3</f>
        <v>0.66666666666666663</v>
      </c>
      <c r="G36" s="80"/>
    </row>
    <row r="37" spans="1:9" ht="12" customHeight="1" thickBot="1" x14ac:dyDescent="0.3">
      <c r="A37" s="62"/>
      <c r="B37" s="65"/>
      <c r="C37" s="78"/>
      <c r="D37" s="72"/>
      <c r="E37" s="21" t="s">
        <v>3</v>
      </c>
      <c r="F37" s="22">
        <f>$C$33*F36</f>
        <v>2.6666666666666665</v>
      </c>
      <c r="G37" s="81"/>
    </row>
    <row r="38" spans="1:9" ht="12" customHeight="1" x14ac:dyDescent="0.25">
      <c r="A38" s="62"/>
      <c r="B38" s="65"/>
      <c r="C38" s="76">
        <v>2</v>
      </c>
      <c r="D38" s="70" t="s">
        <v>30</v>
      </c>
      <c r="E38" s="16" t="s">
        <v>2</v>
      </c>
      <c r="F38" s="20">
        <v>0.7</v>
      </c>
      <c r="G38" s="79" t="s">
        <v>25</v>
      </c>
    </row>
    <row r="39" spans="1:9" s="3" customFormat="1" ht="19.5" customHeight="1" x14ac:dyDescent="0.25">
      <c r="A39" s="62"/>
      <c r="B39" s="65"/>
      <c r="C39" s="77"/>
      <c r="D39" s="71"/>
      <c r="E39" s="17" t="s">
        <v>15</v>
      </c>
      <c r="F39" s="14">
        <v>0.6</v>
      </c>
      <c r="G39" s="80"/>
    </row>
    <row r="40" spans="1:9" s="3" customFormat="1" ht="12" customHeight="1" x14ac:dyDescent="0.25">
      <c r="A40" s="62"/>
      <c r="B40" s="65"/>
      <c r="C40" s="77"/>
      <c r="D40" s="71"/>
      <c r="E40" s="17" t="s">
        <v>16</v>
      </c>
      <c r="F40" s="14">
        <v>0.6</v>
      </c>
      <c r="G40" s="80"/>
    </row>
    <row r="41" spans="1:9" s="3" customFormat="1" ht="12" customHeight="1" thickBot="1" x14ac:dyDescent="0.3">
      <c r="A41" s="62"/>
      <c r="B41" s="65"/>
      <c r="C41" s="77"/>
      <c r="D41" s="71"/>
      <c r="E41" s="24" t="s">
        <v>1</v>
      </c>
      <c r="F41" s="30">
        <f>(F38+F39+F40)/3</f>
        <v>0.6333333333333333</v>
      </c>
      <c r="G41" s="80"/>
    </row>
    <row r="42" spans="1:9" s="3" customFormat="1" ht="12" customHeight="1" thickBot="1" x14ac:dyDescent="0.3">
      <c r="A42" s="62"/>
      <c r="B42" s="65"/>
      <c r="C42" s="78"/>
      <c r="D42" s="72"/>
      <c r="E42" s="25" t="s">
        <v>3</v>
      </c>
      <c r="F42" s="34">
        <f>$C$38*F41</f>
        <v>1.2666666666666666</v>
      </c>
      <c r="G42" s="81"/>
    </row>
    <row r="43" spans="1:9" s="3" customFormat="1" ht="12" customHeight="1" x14ac:dyDescent="0.25">
      <c r="A43" s="62"/>
      <c r="B43" s="65"/>
      <c r="C43" s="67">
        <v>4</v>
      </c>
      <c r="D43" s="70" t="s">
        <v>30</v>
      </c>
      <c r="E43" s="19" t="s">
        <v>2</v>
      </c>
      <c r="F43" s="20">
        <v>4</v>
      </c>
      <c r="G43" s="73" t="s">
        <v>4</v>
      </c>
      <c r="I43" s="59" t="s">
        <v>47</v>
      </c>
    </row>
    <row r="44" spans="1:9" s="3" customFormat="1" ht="24" customHeight="1" x14ac:dyDescent="0.25">
      <c r="A44" s="62"/>
      <c r="B44" s="65"/>
      <c r="C44" s="68"/>
      <c r="D44" s="71"/>
      <c r="E44" s="17" t="s">
        <v>15</v>
      </c>
      <c r="F44" s="14">
        <f>F43</f>
        <v>4</v>
      </c>
      <c r="G44" s="74"/>
      <c r="I44" s="3" t="s">
        <v>48</v>
      </c>
    </row>
    <row r="45" spans="1:9" s="3" customFormat="1" ht="12" customHeight="1" thickBot="1" x14ac:dyDescent="0.3">
      <c r="A45" s="62"/>
      <c r="B45" s="65"/>
      <c r="C45" s="68"/>
      <c r="D45" s="71"/>
      <c r="E45" s="17" t="s">
        <v>16</v>
      </c>
      <c r="F45" s="14">
        <f>F43</f>
        <v>4</v>
      </c>
      <c r="G45" s="74"/>
    </row>
    <row r="46" spans="1:9" s="3" customFormat="1" ht="11.1" customHeight="1" thickBot="1" x14ac:dyDescent="0.3">
      <c r="A46" s="62"/>
      <c r="B46" s="65"/>
      <c r="C46" s="69"/>
      <c r="D46" s="72"/>
      <c r="E46" s="26" t="s">
        <v>3</v>
      </c>
      <c r="F46" s="35">
        <f>F43</f>
        <v>4</v>
      </c>
      <c r="G46" s="75"/>
    </row>
    <row r="47" spans="1:9" s="3" customFormat="1" ht="12" customHeight="1" x14ac:dyDescent="0.25">
      <c r="A47" s="62"/>
      <c r="B47" s="65"/>
      <c r="C47" s="76">
        <v>4</v>
      </c>
      <c r="D47" s="70" t="s">
        <v>31</v>
      </c>
      <c r="E47" s="19" t="s">
        <v>2</v>
      </c>
      <c r="F47" s="20">
        <v>0.6</v>
      </c>
      <c r="G47" s="79" t="s">
        <v>25</v>
      </c>
    </row>
    <row r="48" spans="1:9" s="3" customFormat="1" ht="12" customHeight="1" x14ac:dyDescent="0.25">
      <c r="A48" s="62"/>
      <c r="B48" s="65"/>
      <c r="C48" s="77"/>
      <c r="D48" s="71"/>
      <c r="E48" s="17" t="s">
        <v>15</v>
      </c>
      <c r="F48" s="14">
        <v>0.6</v>
      </c>
      <c r="G48" s="80"/>
    </row>
    <row r="49" spans="1:7" s="2" customFormat="1" ht="15" customHeight="1" x14ac:dyDescent="0.25">
      <c r="A49" s="62"/>
      <c r="B49" s="65"/>
      <c r="C49" s="77"/>
      <c r="D49" s="71"/>
      <c r="E49" s="17" t="s">
        <v>16</v>
      </c>
      <c r="F49" s="14">
        <v>0.6</v>
      </c>
      <c r="G49" s="80"/>
    </row>
    <row r="50" spans="1:7" ht="15" customHeight="1" thickBot="1" x14ac:dyDescent="0.3">
      <c r="A50" s="62"/>
      <c r="B50" s="65"/>
      <c r="C50" s="77"/>
      <c r="D50" s="71"/>
      <c r="E50" s="24" t="s">
        <v>1</v>
      </c>
      <c r="F50" s="30">
        <f>(F47+F48+F49)/3</f>
        <v>0.6</v>
      </c>
      <c r="G50" s="80"/>
    </row>
    <row r="51" spans="1:7" ht="15" customHeight="1" thickBot="1" x14ac:dyDescent="0.3">
      <c r="A51" s="63"/>
      <c r="B51" s="66"/>
      <c r="C51" s="78"/>
      <c r="D51" s="72"/>
      <c r="E51" s="25" t="s">
        <v>3</v>
      </c>
      <c r="F51" s="34">
        <f>$C$47*F50</f>
        <v>2.4</v>
      </c>
      <c r="G51" s="81"/>
    </row>
    <row r="52" spans="1:7" ht="15" customHeight="1" x14ac:dyDescent="0.25">
      <c r="A52" s="61" t="s">
        <v>10</v>
      </c>
      <c r="B52" s="64">
        <v>15</v>
      </c>
      <c r="C52" s="76">
        <v>3</v>
      </c>
      <c r="D52" s="70" t="s">
        <v>32</v>
      </c>
      <c r="E52" s="19" t="s">
        <v>2</v>
      </c>
      <c r="F52" s="20">
        <v>0.8</v>
      </c>
      <c r="G52" s="79" t="s">
        <v>25</v>
      </c>
    </row>
    <row r="53" spans="1:7" ht="15" customHeight="1" x14ac:dyDescent="0.25">
      <c r="A53" s="62"/>
      <c r="B53" s="65"/>
      <c r="C53" s="77"/>
      <c r="D53" s="71"/>
      <c r="E53" s="17" t="s">
        <v>15</v>
      </c>
      <c r="F53" s="14">
        <v>0.7</v>
      </c>
      <c r="G53" s="80"/>
    </row>
    <row r="54" spans="1:7" ht="15" customHeight="1" x14ac:dyDescent="0.25">
      <c r="A54" s="62"/>
      <c r="B54" s="65"/>
      <c r="C54" s="77"/>
      <c r="D54" s="71"/>
      <c r="E54" s="17" t="s">
        <v>16</v>
      </c>
      <c r="F54" s="14">
        <v>0.7</v>
      </c>
      <c r="G54" s="80"/>
    </row>
    <row r="55" spans="1:7" ht="15" customHeight="1" thickBot="1" x14ac:dyDescent="0.3">
      <c r="A55" s="62"/>
      <c r="B55" s="65"/>
      <c r="C55" s="77"/>
      <c r="D55" s="71"/>
      <c r="E55" s="24" t="s">
        <v>1</v>
      </c>
      <c r="F55" s="30">
        <f>(F52+F53+F54)/3</f>
        <v>0.73333333333333339</v>
      </c>
      <c r="G55" s="80"/>
    </row>
    <row r="56" spans="1:7" ht="15" customHeight="1" thickBot="1" x14ac:dyDescent="0.3">
      <c r="A56" s="62"/>
      <c r="B56" s="65"/>
      <c r="C56" s="78"/>
      <c r="D56" s="72"/>
      <c r="E56" s="25" t="s">
        <v>3</v>
      </c>
      <c r="F56" s="34">
        <f>$C$52*F55</f>
        <v>2.2000000000000002</v>
      </c>
      <c r="G56" s="81"/>
    </row>
    <row r="57" spans="1:7" ht="15" customHeight="1" x14ac:dyDescent="0.25">
      <c r="A57" s="62"/>
      <c r="B57" s="65"/>
      <c r="C57" s="82">
        <v>2</v>
      </c>
      <c r="D57" s="70" t="s">
        <v>32</v>
      </c>
      <c r="E57" s="19" t="s">
        <v>2</v>
      </c>
      <c r="F57" s="15">
        <v>2</v>
      </c>
      <c r="G57" s="85" t="s">
        <v>9</v>
      </c>
    </row>
    <row r="58" spans="1:7" ht="15" customHeight="1" x14ac:dyDescent="0.25">
      <c r="A58" s="62"/>
      <c r="B58" s="65"/>
      <c r="C58" s="83"/>
      <c r="D58" s="71"/>
      <c r="E58" s="17" t="s">
        <v>15</v>
      </c>
      <c r="F58" s="15">
        <f>F57</f>
        <v>2</v>
      </c>
      <c r="G58" s="86"/>
    </row>
    <row r="59" spans="1:7" ht="15" customHeight="1" thickBot="1" x14ac:dyDescent="0.3">
      <c r="A59" s="62"/>
      <c r="B59" s="65"/>
      <c r="C59" s="83"/>
      <c r="D59" s="71"/>
      <c r="E59" s="17" t="s">
        <v>16</v>
      </c>
      <c r="F59" s="15">
        <f>F57</f>
        <v>2</v>
      </c>
      <c r="G59" s="86"/>
    </row>
    <row r="60" spans="1:7" ht="15" customHeight="1" thickBot="1" x14ac:dyDescent="0.3">
      <c r="A60" s="62"/>
      <c r="B60" s="65"/>
      <c r="C60" s="84"/>
      <c r="D60" s="72"/>
      <c r="E60" s="27" t="s">
        <v>3</v>
      </c>
      <c r="F60" s="32">
        <f>F57</f>
        <v>2</v>
      </c>
      <c r="G60" s="87"/>
    </row>
    <row r="61" spans="1:7" ht="15" customHeight="1" x14ac:dyDescent="0.25">
      <c r="A61" s="62"/>
      <c r="B61" s="65"/>
      <c r="C61" s="76">
        <v>3</v>
      </c>
      <c r="D61" s="70" t="s">
        <v>33</v>
      </c>
      <c r="E61" s="19" t="s">
        <v>2</v>
      </c>
      <c r="F61" s="20">
        <v>0.7</v>
      </c>
      <c r="G61" s="79" t="s">
        <v>25</v>
      </c>
    </row>
    <row r="62" spans="1:7" ht="15" customHeight="1" x14ac:dyDescent="0.25">
      <c r="A62" s="62"/>
      <c r="B62" s="65"/>
      <c r="C62" s="77"/>
      <c r="D62" s="71"/>
      <c r="E62" s="17" t="s">
        <v>15</v>
      </c>
      <c r="F62" s="14">
        <v>0.7</v>
      </c>
      <c r="G62" s="80"/>
    </row>
    <row r="63" spans="1:7" ht="15" customHeight="1" x14ac:dyDescent="0.25">
      <c r="A63" s="62"/>
      <c r="B63" s="65"/>
      <c r="C63" s="77"/>
      <c r="D63" s="71"/>
      <c r="E63" s="17" t="s">
        <v>16</v>
      </c>
      <c r="F63" s="14">
        <v>0.7</v>
      </c>
      <c r="G63" s="80"/>
    </row>
    <row r="64" spans="1:7" ht="15" customHeight="1" thickBot="1" x14ac:dyDescent="0.3">
      <c r="A64" s="62"/>
      <c r="B64" s="65"/>
      <c r="C64" s="77"/>
      <c r="D64" s="71"/>
      <c r="E64" s="24" t="s">
        <v>1</v>
      </c>
      <c r="F64" s="30">
        <f>(F61+F62+F63)/3</f>
        <v>0.69999999999999984</v>
      </c>
      <c r="G64" s="80"/>
    </row>
    <row r="65" spans="1:7" ht="15" customHeight="1" thickBot="1" x14ac:dyDescent="0.3">
      <c r="A65" s="62"/>
      <c r="B65" s="65"/>
      <c r="C65" s="78"/>
      <c r="D65" s="72"/>
      <c r="E65" s="25" t="s">
        <v>3</v>
      </c>
      <c r="F65" s="34">
        <f>$C$61*F64</f>
        <v>2.0999999999999996</v>
      </c>
      <c r="G65" s="81"/>
    </row>
    <row r="66" spans="1:7" ht="15" customHeight="1" x14ac:dyDescent="0.25">
      <c r="A66" s="62"/>
      <c r="B66" s="65"/>
      <c r="C66" s="82">
        <v>2</v>
      </c>
      <c r="D66" s="70" t="s">
        <v>34</v>
      </c>
      <c r="E66" s="19" t="s">
        <v>2</v>
      </c>
      <c r="F66" s="15">
        <v>2</v>
      </c>
      <c r="G66" s="85" t="s">
        <v>9</v>
      </c>
    </row>
    <row r="67" spans="1:7" ht="15" customHeight="1" x14ac:dyDescent="0.25">
      <c r="A67" s="62"/>
      <c r="B67" s="65"/>
      <c r="C67" s="83"/>
      <c r="D67" s="71"/>
      <c r="E67" s="17" t="s">
        <v>15</v>
      </c>
      <c r="F67" s="15">
        <f>F66</f>
        <v>2</v>
      </c>
      <c r="G67" s="86"/>
    </row>
    <row r="68" spans="1:7" ht="15" customHeight="1" thickBot="1" x14ac:dyDescent="0.3">
      <c r="A68" s="62"/>
      <c r="B68" s="65"/>
      <c r="C68" s="83"/>
      <c r="D68" s="71"/>
      <c r="E68" s="17" t="s">
        <v>16</v>
      </c>
      <c r="F68" s="15">
        <f>F67</f>
        <v>2</v>
      </c>
      <c r="G68" s="86"/>
    </row>
    <row r="69" spans="1:7" ht="15" customHeight="1" thickBot="1" x14ac:dyDescent="0.3">
      <c r="A69" s="62"/>
      <c r="B69" s="65"/>
      <c r="C69" s="84"/>
      <c r="D69" s="72"/>
      <c r="E69" s="27" t="s">
        <v>3</v>
      </c>
      <c r="F69" s="32">
        <f>F66</f>
        <v>2</v>
      </c>
      <c r="G69" s="87"/>
    </row>
    <row r="70" spans="1:7" ht="15" customHeight="1" x14ac:dyDescent="0.25">
      <c r="A70" s="62"/>
      <c r="B70" s="65"/>
      <c r="C70" s="76">
        <v>2</v>
      </c>
      <c r="D70" s="70" t="s">
        <v>35</v>
      </c>
      <c r="E70" s="19" t="s">
        <v>2</v>
      </c>
      <c r="F70" s="20">
        <v>0.8</v>
      </c>
      <c r="G70" s="79" t="s">
        <v>25</v>
      </c>
    </row>
    <row r="71" spans="1:7" ht="15" customHeight="1" x14ac:dyDescent="0.25">
      <c r="A71" s="62"/>
      <c r="B71" s="65"/>
      <c r="C71" s="77"/>
      <c r="D71" s="71"/>
      <c r="E71" s="17" t="s">
        <v>15</v>
      </c>
      <c r="F71" s="14">
        <v>0.8</v>
      </c>
      <c r="G71" s="80"/>
    </row>
    <row r="72" spans="1:7" ht="15" customHeight="1" x14ac:dyDescent="0.25">
      <c r="A72" s="62"/>
      <c r="B72" s="65"/>
      <c r="C72" s="77"/>
      <c r="D72" s="71"/>
      <c r="E72" s="17" t="s">
        <v>16</v>
      </c>
      <c r="F72" s="14">
        <v>0.8</v>
      </c>
      <c r="G72" s="80"/>
    </row>
    <row r="73" spans="1:7" ht="15" customHeight="1" thickBot="1" x14ac:dyDescent="0.3">
      <c r="A73" s="62"/>
      <c r="B73" s="65"/>
      <c r="C73" s="77"/>
      <c r="D73" s="71"/>
      <c r="E73" s="24" t="s">
        <v>1</v>
      </c>
      <c r="F73" s="30">
        <f>(F70+F71+F72)/3</f>
        <v>0.80000000000000016</v>
      </c>
      <c r="G73" s="80"/>
    </row>
    <row r="74" spans="1:7" ht="15" customHeight="1" thickBot="1" x14ac:dyDescent="0.3">
      <c r="A74" s="62"/>
      <c r="B74" s="65"/>
      <c r="C74" s="78"/>
      <c r="D74" s="72"/>
      <c r="E74" s="25" t="s">
        <v>3</v>
      </c>
      <c r="F74" s="34">
        <f>$C$70*F73</f>
        <v>1.6000000000000003</v>
      </c>
      <c r="G74" s="81"/>
    </row>
    <row r="75" spans="1:7" ht="15" customHeight="1" x14ac:dyDescent="0.25">
      <c r="A75" s="62"/>
      <c r="B75" s="65"/>
      <c r="C75" s="82">
        <v>3</v>
      </c>
      <c r="D75" s="70" t="s">
        <v>35</v>
      </c>
      <c r="E75" s="19" t="s">
        <v>2</v>
      </c>
      <c r="F75" s="15">
        <v>3</v>
      </c>
      <c r="G75" s="85" t="s">
        <v>9</v>
      </c>
    </row>
    <row r="76" spans="1:7" ht="15" customHeight="1" x14ac:dyDescent="0.25">
      <c r="A76" s="62"/>
      <c r="B76" s="65"/>
      <c r="C76" s="83"/>
      <c r="D76" s="71"/>
      <c r="E76" s="17" t="s">
        <v>15</v>
      </c>
      <c r="F76" s="15">
        <f>F75</f>
        <v>3</v>
      </c>
      <c r="G76" s="86"/>
    </row>
    <row r="77" spans="1:7" ht="15" customHeight="1" thickBot="1" x14ac:dyDescent="0.3">
      <c r="A77" s="62"/>
      <c r="B77" s="65"/>
      <c r="C77" s="83"/>
      <c r="D77" s="71"/>
      <c r="E77" s="17" t="s">
        <v>16</v>
      </c>
      <c r="F77" s="15">
        <f>F76</f>
        <v>3</v>
      </c>
      <c r="G77" s="86"/>
    </row>
    <row r="78" spans="1:7" ht="15" customHeight="1" thickBot="1" x14ac:dyDescent="0.3">
      <c r="A78" s="63"/>
      <c r="B78" s="66"/>
      <c r="C78" s="84"/>
      <c r="D78" s="72"/>
      <c r="E78" s="27" t="s">
        <v>3</v>
      </c>
      <c r="F78" s="32">
        <f>F75</f>
        <v>3</v>
      </c>
      <c r="G78" s="87"/>
    </row>
    <row r="79" spans="1:7" ht="15" customHeight="1" x14ac:dyDescent="0.25">
      <c r="A79" s="61" t="s">
        <v>11</v>
      </c>
      <c r="B79" s="64">
        <v>6</v>
      </c>
      <c r="C79" s="76">
        <v>3</v>
      </c>
      <c r="D79" s="70" t="s">
        <v>36</v>
      </c>
      <c r="E79" s="19" t="s">
        <v>2</v>
      </c>
      <c r="F79" s="20">
        <v>0.9</v>
      </c>
      <c r="G79" s="79" t="s">
        <v>25</v>
      </c>
    </row>
    <row r="80" spans="1:7" ht="15" customHeight="1" x14ac:dyDescent="0.25">
      <c r="A80" s="62"/>
      <c r="B80" s="65"/>
      <c r="C80" s="77"/>
      <c r="D80" s="71"/>
      <c r="E80" s="17" t="s">
        <v>15</v>
      </c>
      <c r="F80" s="14">
        <v>0.8</v>
      </c>
      <c r="G80" s="80"/>
    </row>
    <row r="81" spans="1:7" ht="15" customHeight="1" x14ac:dyDescent="0.25">
      <c r="A81" s="62"/>
      <c r="B81" s="65"/>
      <c r="C81" s="77"/>
      <c r="D81" s="71"/>
      <c r="E81" s="17" t="s">
        <v>16</v>
      </c>
      <c r="F81" s="14">
        <v>0.8</v>
      </c>
      <c r="G81" s="80"/>
    </row>
    <row r="82" spans="1:7" ht="15" customHeight="1" thickBot="1" x14ac:dyDescent="0.3">
      <c r="A82" s="62"/>
      <c r="B82" s="65"/>
      <c r="C82" s="77"/>
      <c r="D82" s="71"/>
      <c r="E82" s="24" t="s">
        <v>1</v>
      </c>
      <c r="F82" s="30">
        <f>(F79+F80+F81)/3</f>
        <v>0.83333333333333337</v>
      </c>
      <c r="G82" s="80"/>
    </row>
    <row r="83" spans="1:7" ht="15" customHeight="1" thickBot="1" x14ac:dyDescent="0.3">
      <c r="A83" s="62"/>
      <c r="B83" s="65"/>
      <c r="C83" s="78"/>
      <c r="D83" s="72"/>
      <c r="E83" s="25" t="s">
        <v>3</v>
      </c>
      <c r="F83" s="34">
        <f>$C$79*F82</f>
        <v>2.5</v>
      </c>
      <c r="G83" s="81"/>
    </row>
    <row r="84" spans="1:7" ht="15" customHeight="1" x14ac:dyDescent="0.25">
      <c r="A84" s="62"/>
      <c r="B84" s="65"/>
      <c r="C84" s="76">
        <v>3</v>
      </c>
      <c r="D84" s="70" t="s">
        <v>37</v>
      </c>
      <c r="E84" s="19" t="s">
        <v>2</v>
      </c>
      <c r="F84" s="20">
        <v>0.9</v>
      </c>
      <c r="G84" s="79" t="s">
        <v>25</v>
      </c>
    </row>
    <row r="85" spans="1:7" ht="15" customHeight="1" x14ac:dyDescent="0.25">
      <c r="A85" s="62"/>
      <c r="B85" s="65"/>
      <c r="C85" s="77"/>
      <c r="D85" s="71"/>
      <c r="E85" s="17" t="s">
        <v>15</v>
      </c>
      <c r="F85" s="14">
        <v>0.9</v>
      </c>
      <c r="G85" s="80"/>
    </row>
    <row r="86" spans="1:7" ht="15" customHeight="1" x14ac:dyDescent="0.25">
      <c r="A86" s="62"/>
      <c r="B86" s="65"/>
      <c r="C86" s="77"/>
      <c r="D86" s="71"/>
      <c r="E86" s="17" t="s">
        <v>16</v>
      </c>
      <c r="F86" s="14">
        <v>0.9</v>
      </c>
      <c r="G86" s="80"/>
    </row>
    <row r="87" spans="1:7" ht="15" customHeight="1" thickBot="1" x14ac:dyDescent="0.3">
      <c r="A87" s="62"/>
      <c r="B87" s="65"/>
      <c r="C87" s="77"/>
      <c r="D87" s="71"/>
      <c r="E87" s="24" t="s">
        <v>1</v>
      </c>
      <c r="F87" s="30">
        <f>(F84+F85+F86)/3</f>
        <v>0.9</v>
      </c>
      <c r="G87" s="80"/>
    </row>
    <row r="88" spans="1:7" ht="15" customHeight="1" thickBot="1" x14ac:dyDescent="0.3">
      <c r="A88" s="63"/>
      <c r="B88" s="66"/>
      <c r="C88" s="78"/>
      <c r="D88" s="72"/>
      <c r="E88" s="25" t="s">
        <v>3</v>
      </c>
      <c r="F88" s="34">
        <f>$C$84*F87</f>
        <v>2.7</v>
      </c>
      <c r="G88" s="81"/>
    </row>
    <row r="89" spans="1:7" ht="15" customHeight="1" x14ac:dyDescent="0.25">
      <c r="A89" s="61" t="s">
        <v>12</v>
      </c>
      <c r="B89" s="64">
        <v>5</v>
      </c>
      <c r="C89" s="76">
        <v>2</v>
      </c>
      <c r="D89" s="70" t="s">
        <v>38</v>
      </c>
      <c r="E89" s="19" t="s">
        <v>2</v>
      </c>
      <c r="F89" s="20">
        <v>0.8</v>
      </c>
      <c r="G89" s="79" t="s">
        <v>25</v>
      </c>
    </row>
    <row r="90" spans="1:7" ht="15" customHeight="1" x14ac:dyDescent="0.25">
      <c r="A90" s="62"/>
      <c r="B90" s="65"/>
      <c r="C90" s="77"/>
      <c r="D90" s="71"/>
      <c r="E90" s="17" t="s">
        <v>15</v>
      </c>
      <c r="F90" s="14">
        <v>0.8</v>
      </c>
      <c r="G90" s="80"/>
    </row>
    <row r="91" spans="1:7" ht="15" customHeight="1" x14ac:dyDescent="0.25">
      <c r="A91" s="62"/>
      <c r="B91" s="65"/>
      <c r="C91" s="77"/>
      <c r="D91" s="71"/>
      <c r="E91" s="17" t="s">
        <v>16</v>
      </c>
      <c r="F91" s="14">
        <v>0.8</v>
      </c>
      <c r="G91" s="80"/>
    </row>
    <row r="92" spans="1:7" ht="15" customHeight="1" thickBot="1" x14ac:dyDescent="0.3">
      <c r="A92" s="62"/>
      <c r="B92" s="65"/>
      <c r="C92" s="77"/>
      <c r="D92" s="71"/>
      <c r="E92" s="24" t="s">
        <v>1</v>
      </c>
      <c r="F92" s="14">
        <f>(F89+F90+F91)/3</f>
        <v>0.80000000000000016</v>
      </c>
      <c r="G92" s="80"/>
    </row>
    <row r="93" spans="1:7" ht="15" customHeight="1" thickBot="1" x14ac:dyDescent="0.3">
      <c r="A93" s="62"/>
      <c r="B93" s="65"/>
      <c r="C93" s="78"/>
      <c r="D93" s="72"/>
      <c r="E93" s="25" t="s">
        <v>3</v>
      </c>
      <c r="F93" s="23">
        <f>$C$89*F92</f>
        <v>1.6000000000000003</v>
      </c>
      <c r="G93" s="81"/>
    </row>
    <row r="94" spans="1:7" ht="15" customHeight="1" x14ac:dyDescent="0.25">
      <c r="A94" s="62"/>
      <c r="B94" s="65"/>
      <c r="C94" s="76">
        <v>3</v>
      </c>
      <c r="D94" s="70" t="s">
        <v>39</v>
      </c>
      <c r="E94" s="19" t="s">
        <v>2</v>
      </c>
      <c r="F94" s="20">
        <v>0.9</v>
      </c>
      <c r="G94" s="79" t="s">
        <v>25</v>
      </c>
    </row>
    <row r="95" spans="1:7" ht="15" customHeight="1" x14ac:dyDescent="0.25">
      <c r="A95" s="62"/>
      <c r="B95" s="65"/>
      <c r="C95" s="77"/>
      <c r="D95" s="71"/>
      <c r="E95" s="17" t="s">
        <v>15</v>
      </c>
      <c r="F95" s="14">
        <v>0.8</v>
      </c>
      <c r="G95" s="80"/>
    </row>
    <row r="96" spans="1:7" ht="15" customHeight="1" x14ac:dyDescent="0.25">
      <c r="A96" s="62"/>
      <c r="B96" s="65"/>
      <c r="C96" s="77"/>
      <c r="D96" s="71"/>
      <c r="E96" s="17" t="s">
        <v>16</v>
      </c>
      <c r="F96" s="14">
        <v>0.8</v>
      </c>
      <c r="G96" s="80"/>
    </row>
    <row r="97" spans="1:11" ht="15" customHeight="1" thickBot="1" x14ac:dyDescent="0.3">
      <c r="A97" s="62"/>
      <c r="B97" s="65"/>
      <c r="C97" s="77"/>
      <c r="D97" s="71"/>
      <c r="E97" s="24" t="s">
        <v>1</v>
      </c>
      <c r="F97" s="30">
        <f>(F94+F95+F96)/3</f>
        <v>0.83333333333333337</v>
      </c>
      <c r="G97" s="80"/>
    </row>
    <row r="98" spans="1:11" ht="15" customHeight="1" thickBot="1" x14ac:dyDescent="0.3">
      <c r="A98" s="63"/>
      <c r="B98" s="66"/>
      <c r="C98" s="78"/>
      <c r="D98" s="72"/>
      <c r="E98" s="25" t="s">
        <v>3</v>
      </c>
      <c r="F98" s="34">
        <f>$C$94*F97</f>
        <v>2.5</v>
      </c>
      <c r="G98" s="81"/>
    </row>
    <row r="99" spans="1:11" ht="15" customHeight="1" x14ac:dyDescent="0.25">
      <c r="A99" s="61" t="s">
        <v>13</v>
      </c>
      <c r="B99" s="64">
        <v>4</v>
      </c>
      <c r="C99" s="67">
        <v>4</v>
      </c>
      <c r="D99" s="70">
        <v>4</v>
      </c>
      <c r="E99" s="19" t="s">
        <v>2</v>
      </c>
      <c r="F99" s="20">
        <v>4</v>
      </c>
      <c r="G99" s="73" t="s">
        <v>4</v>
      </c>
      <c r="I99" s="60" t="s">
        <v>49</v>
      </c>
      <c r="J99" s="60"/>
      <c r="K99" s="60"/>
    </row>
    <row r="100" spans="1:11" ht="15" customHeight="1" x14ac:dyDescent="0.25">
      <c r="A100" s="62"/>
      <c r="B100" s="65"/>
      <c r="C100" s="68"/>
      <c r="D100" s="71"/>
      <c r="E100" s="17" t="s">
        <v>15</v>
      </c>
      <c r="F100" s="14">
        <f>F99</f>
        <v>4</v>
      </c>
      <c r="G100" s="74"/>
      <c r="I100" s="60" t="s">
        <v>48</v>
      </c>
    </row>
    <row r="101" spans="1:11" ht="15" customHeight="1" thickBot="1" x14ac:dyDescent="0.3">
      <c r="A101" s="62"/>
      <c r="B101" s="65"/>
      <c r="C101" s="68"/>
      <c r="D101" s="71"/>
      <c r="E101" s="17" t="s">
        <v>16</v>
      </c>
      <c r="F101" s="14">
        <f>F99</f>
        <v>4</v>
      </c>
      <c r="G101" s="74"/>
    </row>
    <row r="102" spans="1:11" ht="15" customHeight="1" thickBot="1" x14ac:dyDescent="0.3">
      <c r="A102" s="63"/>
      <c r="B102" s="66"/>
      <c r="C102" s="69"/>
      <c r="D102" s="72"/>
      <c r="E102" s="26" t="s">
        <v>3</v>
      </c>
      <c r="F102" s="35">
        <f>F99</f>
        <v>4</v>
      </c>
      <c r="G102" s="75"/>
    </row>
    <row r="103" spans="1:11" ht="15" customHeight="1" thickBot="1" x14ac:dyDescent="0.3">
      <c r="A103" s="18"/>
      <c r="B103" s="8"/>
      <c r="C103" s="5"/>
      <c r="D103" s="1"/>
      <c r="E103" s="50" t="s">
        <v>44</v>
      </c>
      <c r="F103" s="51">
        <f>F8+F12+F17+F22+F27+F32+F37+F42+F46+F51+F56+F60+F65+F69+F74+F78+F83+F88+F93+F98+F102</f>
        <v>65.400000000000006</v>
      </c>
      <c r="G103" s="49"/>
    </row>
    <row r="105" spans="1:11" ht="15" customHeight="1" x14ac:dyDescent="0.25">
      <c r="E105" s="1" t="s">
        <v>5</v>
      </c>
    </row>
    <row r="106" spans="1:11" ht="15" customHeight="1" x14ac:dyDescent="0.25">
      <c r="E106" s="1" t="s">
        <v>6</v>
      </c>
    </row>
    <row r="107" spans="1:11" ht="15" customHeight="1" x14ac:dyDescent="0.25">
      <c r="E107" s="1"/>
    </row>
    <row r="108" spans="1:11" ht="15" customHeight="1" x14ac:dyDescent="0.25">
      <c r="E108" s="1" t="s">
        <v>61</v>
      </c>
    </row>
  </sheetData>
  <mergeCells count="77">
    <mergeCell ref="D18:D22"/>
    <mergeCell ref="G18:G22"/>
    <mergeCell ref="C23:C27"/>
    <mergeCell ref="D23:D27"/>
    <mergeCell ref="A1:G1"/>
    <mergeCell ref="A4:A12"/>
    <mergeCell ref="B4:B12"/>
    <mergeCell ref="C4:C8"/>
    <mergeCell ref="D4:D8"/>
    <mergeCell ref="G4:G8"/>
    <mergeCell ref="C9:C12"/>
    <mergeCell ref="D9:D12"/>
    <mergeCell ref="G9:G12"/>
    <mergeCell ref="G23:G27"/>
    <mergeCell ref="A2:G2"/>
    <mergeCell ref="C28:C32"/>
    <mergeCell ref="D28:D32"/>
    <mergeCell ref="G28:G32"/>
    <mergeCell ref="C33:C37"/>
    <mergeCell ref="D33:D37"/>
    <mergeCell ref="G33:G37"/>
    <mergeCell ref="C38:C42"/>
    <mergeCell ref="D38:D42"/>
    <mergeCell ref="G38:G42"/>
    <mergeCell ref="C43:C46"/>
    <mergeCell ref="D43:D46"/>
    <mergeCell ref="G43:G46"/>
    <mergeCell ref="C47:C51"/>
    <mergeCell ref="D47:D51"/>
    <mergeCell ref="G47:G51"/>
    <mergeCell ref="A52:A78"/>
    <mergeCell ref="B52:B78"/>
    <mergeCell ref="C52:C56"/>
    <mergeCell ref="D52:D56"/>
    <mergeCell ref="G52:G56"/>
    <mergeCell ref="C57:C60"/>
    <mergeCell ref="D57:D60"/>
    <mergeCell ref="A13:A51"/>
    <mergeCell ref="B13:B51"/>
    <mergeCell ref="C13:C17"/>
    <mergeCell ref="D13:D17"/>
    <mergeCell ref="G13:G17"/>
    <mergeCell ref="C18:C22"/>
    <mergeCell ref="G57:G60"/>
    <mergeCell ref="C61:C65"/>
    <mergeCell ref="D61:D65"/>
    <mergeCell ref="G61:G65"/>
    <mergeCell ref="C66:C69"/>
    <mergeCell ref="D66:D69"/>
    <mergeCell ref="G66:G69"/>
    <mergeCell ref="C70:C74"/>
    <mergeCell ref="D70:D74"/>
    <mergeCell ref="G70:G74"/>
    <mergeCell ref="C75:C78"/>
    <mergeCell ref="D75:D78"/>
    <mergeCell ref="G75:G78"/>
    <mergeCell ref="A89:A98"/>
    <mergeCell ref="B89:B98"/>
    <mergeCell ref="C89:C93"/>
    <mergeCell ref="D89:D93"/>
    <mergeCell ref="G89:G93"/>
    <mergeCell ref="C94:C98"/>
    <mergeCell ref="D94:D98"/>
    <mergeCell ref="G94:G98"/>
    <mergeCell ref="A79:A88"/>
    <mergeCell ref="B79:B88"/>
    <mergeCell ref="C79:C83"/>
    <mergeCell ref="D79:D83"/>
    <mergeCell ref="G79:G83"/>
    <mergeCell ref="C84:C88"/>
    <mergeCell ref="D84:D88"/>
    <mergeCell ref="G84:G88"/>
    <mergeCell ref="A99:A102"/>
    <mergeCell ref="B99:B102"/>
    <mergeCell ref="C99:C102"/>
    <mergeCell ref="D99:D102"/>
    <mergeCell ref="G99:G102"/>
  </mergeCells>
  <printOptions horizontalCentered="1"/>
  <pageMargins left="0" right="0" top="0.19685039370078741" bottom="0.19685039370078741" header="0.15748031496062992" footer="0.15748031496062992"/>
  <pageSetup paperSize="9" scale="5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A458E-0C7F-4AD2-94B4-397740E7EA41}">
  <sheetPr>
    <pageSetUpPr fitToPage="1"/>
  </sheetPr>
  <dimension ref="A1:K108"/>
  <sheetViews>
    <sheetView topLeftCell="A102" zoomScale="150" zoomScaleNormal="150" zoomScaleSheetLayoutView="43" workbookViewId="0">
      <selection activeCell="E105" sqref="E105:F108"/>
    </sheetView>
  </sheetViews>
  <sheetFormatPr defaultColWidth="11" defaultRowHeight="15" customHeight="1" x14ac:dyDescent="0.25"/>
  <cols>
    <col min="1" max="1" width="8.6640625" style="1" customWidth="1"/>
    <col min="2" max="3" width="7.6640625" style="1" customWidth="1"/>
    <col min="4" max="4" width="11.88671875" style="6" customWidth="1"/>
    <col min="5" max="5" width="12.33203125" style="8" customWidth="1"/>
    <col min="6" max="6" width="12.88671875" style="1" customWidth="1"/>
    <col min="7" max="16384" width="11" style="1"/>
  </cols>
  <sheetData>
    <row r="1" spans="1:10" ht="19.5" customHeight="1" thickBot="1" x14ac:dyDescent="0.3">
      <c r="A1" s="88" t="s">
        <v>45</v>
      </c>
      <c r="B1" s="89"/>
      <c r="C1" s="89"/>
      <c r="D1" s="89"/>
      <c r="E1" s="89"/>
      <c r="F1" s="89"/>
      <c r="G1" s="94"/>
    </row>
    <row r="2" spans="1:10" ht="19.5" customHeight="1" thickBot="1" x14ac:dyDescent="0.3">
      <c r="A2" s="88" t="s">
        <v>53</v>
      </c>
      <c r="B2" s="89"/>
      <c r="C2" s="89"/>
      <c r="D2" s="89"/>
      <c r="E2" s="89"/>
      <c r="F2" s="89"/>
      <c r="G2" s="94"/>
    </row>
    <row r="3" spans="1:10" ht="38.25" customHeight="1" thickBot="1" x14ac:dyDescent="0.3">
      <c r="A3" s="37" t="s">
        <v>17</v>
      </c>
      <c r="B3" s="36" t="s">
        <v>0</v>
      </c>
      <c r="C3" s="36">
        <v>80</v>
      </c>
      <c r="D3" s="38" t="s">
        <v>14</v>
      </c>
      <c r="E3" s="36" t="s">
        <v>18</v>
      </c>
      <c r="F3" s="39" t="s">
        <v>20</v>
      </c>
      <c r="G3" s="52" t="s">
        <v>19</v>
      </c>
      <c r="I3" s="9"/>
      <c r="J3" s="9"/>
    </row>
    <row r="4" spans="1:10" s="3" customFormat="1" ht="24" customHeight="1" x14ac:dyDescent="0.25">
      <c r="A4" s="62" t="s">
        <v>7</v>
      </c>
      <c r="B4" s="65">
        <v>6</v>
      </c>
      <c r="C4" s="77">
        <v>4</v>
      </c>
      <c r="D4" s="71" t="s">
        <v>21</v>
      </c>
      <c r="E4" s="19" t="s">
        <v>2</v>
      </c>
      <c r="F4" s="29">
        <v>0.8</v>
      </c>
      <c r="G4" s="95" t="s">
        <v>22</v>
      </c>
      <c r="H4" s="53"/>
      <c r="I4" s="54" t="s">
        <v>41</v>
      </c>
    </row>
    <row r="5" spans="1:10" ht="24.75" customHeight="1" x14ac:dyDescent="0.25">
      <c r="A5" s="62"/>
      <c r="B5" s="65"/>
      <c r="C5" s="77"/>
      <c r="D5" s="71"/>
      <c r="E5" s="17" t="s">
        <v>15</v>
      </c>
      <c r="F5" s="14">
        <v>0.9</v>
      </c>
      <c r="G5" s="91"/>
      <c r="H5" s="55"/>
      <c r="I5" s="56" t="s">
        <v>42</v>
      </c>
    </row>
    <row r="6" spans="1:10" ht="24" customHeight="1" thickBot="1" x14ac:dyDescent="0.3">
      <c r="A6" s="62"/>
      <c r="B6" s="65"/>
      <c r="C6" s="77"/>
      <c r="D6" s="71"/>
      <c r="E6" s="17" t="s">
        <v>16</v>
      </c>
      <c r="F6" s="14">
        <v>0.9</v>
      </c>
      <c r="G6" s="91"/>
      <c r="H6" s="57"/>
      <c r="I6" s="58" t="s">
        <v>43</v>
      </c>
    </row>
    <row r="7" spans="1:10" ht="12" customHeight="1" thickBot="1" x14ac:dyDescent="0.3">
      <c r="A7" s="62"/>
      <c r="B7" s="65"/>
      <c r="C7" s="77"/>
      <c r="D7" s="71"/>
      <c r="E7" s="24" t="s">
        <v>1</v>
      </c>
      <c r="F7" s="30">
        <f>(F4+F5+F6)/3</f>
        <v>0.8666666666666667</v>
      </c>
      <c r="G7" s="91"/>
      <c r="I7" s="7"/>
    </row>
    <row r="8" spans="1:10" ht="12" customHeight="1" thickBot="1" x14ac:dyDescent="0.3">
      <c r="A8" s="62"/>
      <c r="B8" s="65"/>
      <c r="C8" s="78"/>
      <c r="D8" s="72"/>
      <c r="E8" s="28" t="s">
        <v>3</v>
      </c>
      <c r="F8" s="31">
        <f>$C$4*F7</f>
        <v>3.4666666666666668</v>
      </c>
      <c r="G8" s="96"/>
    </row>
    <row r="9" spans="1:10" ht="12" customHeight="1" x14ac:dyDescent="0.25">
      <c r="A9" s="62"/>
      <c r="B9" s="65"/>
      <c r="C9" s="82">
        <v>2</v>
      </c>
      <c r="D9" s="70" t="s">
        <v>23</v>
      </c>
      <c r="E9" s="19" t="s">
        <v>2</v>
      </c>
      <c r="F9" s="15">
        <v>2</v>
      </c>
      <c r="G9" s="85" t="s">
        <v>9</v>
      </c>
    </row>
    <row r="10" spans="1:10" ht="23.25" customHeight="1" x14ac:dyDescent="0.25">
      <c r="A10" s="62"/>
      <c r="B10" s="65"/>
      <c r="C10" s="83"/>
      <c r="D10" s="71"/>
      <c r="E10" s="17" t="s">
        <v>15</v>
      </c>
      <c r="F10" s="15">
        <f>F9</f>
        <v>2</v>
      </c>
      <c r="G10" s="86"/>
    </row>
    <row r="11" spans="1:10" ht="12" customHeight="1" thickBot="1" x14ac:dyDescent="0.3">
      <c r="A11" s="62"/>
      <c r="B11" s="65"/>
      <c r="C11" s="83"/>
      <c r="D11" s="71"/>
      <c r="E11" s="17" t="s">
        <v>16</v>
      </c>
      <c r="F11" s="15">
        <f>F9</f>
        <v>2</v>
      </c>
      <c r="G11" s="86"/>
    </row>
    <row r="12" spans="1:10" ht="12" customHeight="1" thickBot="1" x14ac:dyDescent="0.3">
      <c r="A12" s="63"/>
      <c r="B12" s="66"/>
      <c r="C12" s="84"/>
      <c r="D12" s="72"/>
      <c r="E12" s="27" t="s">
        <v>3</v>
      </c>
      <c r="F12" s="32">
        <f>F9</f>
        <v>2</v>
      </c>
      <c r="G12" s="87"/>
    </row>
    <row r="13" spans="1:10" ht="10.5" customHeight="1" x14ac:dyDescent="0.25">
      <c r="A13" s="61" t="s">
        <v>8</v>
      </c>
      <c r="B13" s="64">
        <v>44</v>
      </c>
      <c r="C13" s="76">
        <v>10</v>
      </c>
      <c r="D13" s="70" t="s">
        <v>24</v>
      </c>
      <c r="E13" s="19" t="s">
        <v>2</v>
      </c>
      <c r="F13" s="20">
        <v>1</v>
      </c>
      <c r="G13" s="79" t="s">
        <v>25</v>
      </c>
    </row>
    <row r="14" spans="1:10" ht="10.5" customHeight="1" x14ac:dyDescent="0.25">
      <c r="A14" s="62"/>
      <c r="B14" s="65"/>
      <c r="C14" s="77"/>
      <c r="D14" s="71"/>
      <c r="E14" s="17" t="s">
        <v>15</v>
      </c>
      <c r="F14" s="14">
        <v>1</v>
      </c>
      <c r="G14" s="80"/>
    </row>
    <row r="15" spans="1:10" ht="10.5" customHeight="1" x14ac:dyDescent="0.25">
      <c r="A15" s="62"/>
      <c r="B15" s="65"/>
      <c r="C15" s="77"/>
      <c r="D15" s="71"/>
      <c r="E15" s="17" t="s">
        <v>16</v>
      </c>
      <c r="F15" s="14">
        <v>1</v>
      </c>
      <c r="G15" s="80"/>
    </row>
    <row r="16" spans="1:10" ht="12" customHeight="1" thickBot="1" x14ac:dyDescent="0.3">
      <c r="A16" s="62"/>
      <c r="B16" s="65"/>
      <c r="C16" s="77"/>
      <c r="D16" s="71"/>
      <c r="E16" s="10" t="s">
        <v>1</v>
      </c>
      <c r="F16" s="30">
        <f>(F13+F14+F15)/3</f>
        <v>1</v>
      </c>
      <c r="G16" s="80"/>
    </row>
    <row r="17" spans="1:7" ht="12" customHeight="1" thickBot="1" x14ac:dyDescent="0.3">
      <c r="A17" s="62"/>
      <c r="B17" s="65"/>
      <c r="C17" s="78"/>
      <c r="D17" s="72"/>
      <c r="E17" s="33" t="s">
        <v>3</v>
      </c>
      <c r="F17" s="34">
        <f>$C$13*F16</f>
        <v>10</v>
      </c>
      <c r="G17" s="81"/>
    </row>
    <row r="18" spans="1:7" ht="12" customHeight="1" x14ac:dyDescent="0.25">
      <c r="A18" s="62"/>
      <c r="B18" s="65"/>
      <c r="C18" s="76">
        <v>6</v>
      </c>
      <c r="D18" s="70" t="s">
        <v>26</v>
      </c>
      <c r="E18" s="16" t="s">
        <v>2</v>
      </c>
      <c r="F18" s="20">
        <v>0.7</v>
      </c>
      <c r="G18" s="79" t="s">
        <v>25</v>
      </c>
    </row>
    <row r="19" spans="1:7" ht="24" customHeight="1" x14ac:dyDescent="0.25">
      <c r="A19" s="62"/>
      <c r="B19" s="65"/>
      <c r="C19" s="77"/>
      <c r="D19" s="71"/>
      <c r="E19" s="17" t="s">
        <v>15</v>
      </c>
      <c r="F19" s="14">
        <v>0.8</v>
      </c>
      <c r="G19" s="80"/>
    </row>
    <row r="20" spans="1:7" ht="12" customHeight="1" x14ac:dyDescent="0.25">
      <c r="A20" s="62"/>
      <c r="B20" s="65"/>
      <c r="C20" s="77"/>
      <c r="D20" s="71"/>
      <c r="E20" s="17" t="s">
        <v>16</v>
      </c>
      <c r="F20" s="14">
        <v>0.8</v>
      </c>
      <c r="G20" s="80"/>
    </row>
    <row r="21" spans="1:7" ht="12" customHeight="1" thickBot="1" x14ac:dyDescent="0.3">
      <c r="A21" s="62"/>
      <c r="B21" s="65"/>
      <c r="C21" s="77"/>
      <c r="D21" s="71"/>
      <c r="E21" s="24" t="s">
        <v>1</v>
      </c>
      <c r="F21" s="30">
        <f>(F18+F19+F20)/3</f>
        <v>0.76666666666666661</v>
      </c>
      <c r="G21" s="80"/>
    </row>
    <row r="22" spans="1:7" ht="12" customHeight="1" thickBot="1" x14ac:dyDescent="0.3">
      <c r="A22" s="62"/>
      <c r="B22" s="65"/>
      <c r="C22" s="78"/>
      <c r="D22" s="72"/>
      <c r="E22" s="25" t="s">
        <v>3</v>
      </c>
      <c r="F22" s="34">
        <f>$C$18*F21</f>
        <v>4.5999999999999996</v>
      </c>
      <c r="G22" s="81"/>
    </row>
    <row r="23" spans="1:7" ht="12" customHeight="1" x14ac:dyDescent="0.25">
      <c r="A23" s="62"/>
      <c r="B23" s="65"/>
      <c r="C23" s="76">
        <v>10</v>
      </c>
      <c r="D23" s="70" t="s">
        <v>27</v>
      </c>
      <c r="E23" s="19" t="s">
        <v>2</v>
      </c>
      <c r="F23" s="20">
        <v>0.6</v>
      </c>
      <c r="G23" s="79" t="s">
        <v>25</v>
      </c>
    </row>
    <row r="24" spans="1:7" ht="18.75" customHeight="1" x14ac:dyDescent="0.25">
      <c r="A24" s="62"/>
      <c r="B24" s="65"/>
      <c r="C24" s="77"/>
      <c r="D24" s="71"/>
      <c r="E24" s="17" t="s">
        <v>15</v>
      </c>
      <c r="F24" s="14">
        <v>0.7</v>
      </c>
      <c r="G24" s="80"/>
    </row>
    <row r="25" spans="1:7" ht="12" customHeight="1" x14ac:dyDescent="0.25">
      <c r="A25" s="62"/>
      <c r="B25" s="65"/>
      <c r="C25" s="77"/>
      <c r="D25" s="71"/>
      <c r="E25" s="17" t="s">
        <v>16</v>
      </c>
      <c r="F25" s="14">
        <v>0.7</v>
      </c>
      <c r="G25" s="80"/>
    </row>
    <row r="26" spans="1:7" ht="12" customHeight="1" x14ac:dyDescent="0.25">
      <c r="A26" s="62"/>
      <c r="B26" s="65"/>
      <c r="C26" s="77"/>
      <c r="D26" s="71"/>
      <c r="E26" s="10" t="s">
        <v>1</v>
      </c>
      <c r="F26" s="14">
        <f>(F23+F24+F25)/3</f>
        <v>0.66666666666666663</v>
      </c>
      <c r="G26" s="80"/>
    </row>
    <row r="27" spans="1:7" ht="12" customHeight="1" thickBot="1" x14ac:dyDescent="0.3">
      <c r="A27" s="62"/>
      <c r="B27" s="65"/>
      <c r="C27" s="78"/>
      <c r="D27" s="72"/>
      <c r="E27" s="21" t="s">
        <v>3</v>
      </c>
      <c r="F27" s="22">
        <f>$C$23*F26</f>
        <v>6.6666666666666661</v>
      </c>
      <c r="G27" s="81"/>
    </row>
    <row r="28" spans="1:7" ht="12" customHeight="1" x14ac:dyDescent="0.25">
      <c r="A28" s="62"/>
      <c r="B28" s="65"/>
      <c r="C28" s="76">
        <v>4</v>
      </c>
      <c r="D28" s="70" t="s">
        <v>28</v>
      </c>
      <c r="E28" s="16" t="s">
        <v>2</v>
      </c>
      <c r="F28" s="20">
        <v>0.7</v>
      </c>
      <c r="G28" s="79" t="s">
        <v>25</v>
      </c>
    </row>
    <row r="29" spans="1:7" ht="35.25" customHeight="1" x14ac:dyDescent="0.25">
      <c r="A29" s="62"/>
      <c r="B29" s="65"/>
      <c r="C29" s="77"/>
      <c r="D29" s="71"/>
      <c r="E29" s="17" t="s">
        <v>15</v>
      </c>
      <c r="F29" s="14">
        <v>0.7</v>
      </c>
      <c r="G29" s="80"/>
    </row>
    <row r="30" spans="1:7" ht="12" customHeight="1" x14ac:dyDescent="0.25">
      <c r="A30" s="62"/>
      <c r="B30" s="65"/>
      <c r="C30" s="77"/>
      <c r="D30" s="71"/>
      <c r="E30" s="17" t="s">
        <v>16</v>
      </c>
      <c r="F30" s="14">
        <v>0.7</v>
      </c>
      <c r="G30" s="80"/>
    </row>
    <row r="31" spans="1:7" ht="12" customHeight="1" thickBot="1" x14ac:dyDescent="0.3">
      <c r="A31" s="62"/>
      <c r="B31" s="65"/>
      <c r="C31" s="77"/>
      <c r="D31" s="71"/>
      <c r="E31" s="24" t="s">
        <v>1</v>
      </c>
      <c r="F31" s="30">
        <f>(F28+F29++F30)/3</f>
        <v>0.69999999999999984</v>
      </c>
      <c r="G31" s="80"/>
    </row>
    <row r="32" spans="1:7" ht="12" customHeight="1" thickBot="1" x14ac:dyDescent="0.3">
      <c r="A32" s="62"/>
      <c r="B32" s="65"/>
      <c r="C32" s="78"/>
      <c r="D32" s="72"/>
      <c r="E32" s="25" t="s">
        <v>3</v>
      </c>
      <c r="F32" s="34">
        <f>$C$28*F31</f>
        <v>2.7999999999999994</v>
      </c>
      <c r="G32" s="81"/>
    </row>
    <row r="33" spans="1:9" ht="12" customHeight="1" x14ac:dyDescent="0.25">
      <c r="A33" s="62"/>
      <c r="B33" s="65"/>
      <c r="C33" s="76">
        <v>4</v>
      </c>
      <c r="D33" s="70" t="s">
        <v>29</v>
      </c>
      <c r="E33" s="19" t="s">
        <v>2</v>
      </c>
      <c r="F33" s="20">
        <v>0.9</v>
      </c>
      <c r="G33" s="79" t="s">
        <v>25</v>
      </c>
    </row>
    <row r="34" spans="1:9" ht="25.5" customHeight="1" x14ac:dyDescent="0.25">
      <c r="A34" s="62"/>
      <c r="B34" s="65"/>
      <c r="C34" s="77"/>
      <c r="D34" s="71"/>
      <c r="E34" s="17" t="s">
        <v>15</v>
      </c>
      <c r="F34" s="14">
        <v>0.9</v>
      </c>
      <c r="G34" s="80"/>
    </row>
    <row r="35" spans="1:9" ht="12" customHeight="1" x14ac:dyDescent="0.25">
      <c r="A35" s="62"/>
      <c r="B35" s="65"/>
      <c r="C35" s="77"/>
      <c r="D35" s="71"/>
      <c r="E35" s="17" t="s">
        <v>16</v>
      </c>
      <c r="F35" s="14">
        <v>0.9</v>
      </c>
      <c r="G35" s="80"/>
    </row>
    <row r="36" spans="1:9" ht="12" customHeight="1" x14ac:dyDescent="0.25">
      <c r="A36" s="62"/>
      <c r="B36" s="65"/>
      <c r="C36" s="77"/>
      <c r="D36" s="71"/>
      <c r="E36" s="10" t="s">
        <v>1</v>
      </c>
      <c r="F36" s="14">
        <f>(F33+F34+F35)/3</f>
        <v>0.9</v>
      </c>
      <c r="G36" s="80"/>
    </row>
    <row r="37" spans="1:9" ht="12" customHeight="1" thickBot="1" x14ac:dyDescent="0.3">
      <c r="A37" s="62"/>
      <c r="B37" s="65"/>
      <c r="C37" s="78"/>
      <c r="D37" s="72"/>
      <c r="E37" s="21" t="s">
        <v>3</v>
      </c>
      <c r="F37" s="22">
        <f>$C$33*F36</f>
        <v>3.6</v>
      </c>
      <c r="G37" s="81"/>
    </row>
    <row r="38" spans="1:9" ht="12" customHeight="1" x14ac:dyDescent="0.25">
      <c r="A38" s="62"/>
      <c r="B38" s="65"/>
      <c r="C38" s="76">
        <v>2</v>
      </c>
      <c r="D38" s="70" t="s">
        <v>30</v>
      </c>
      <c r="E38" s="16" t="s">
        <v>2</v>
      </c>
      <c r="F38" s="20">
        <v>0.8</v>
      </c>
      <c r="G38" s="79" t="s">
        <v>25</v>
      </c>
    </row>
    <row r="39" spans="1:9" s="3" customFormat="1" ht="19.5" customHeight="1" x14ac:dyDescent="0.25">
      <c r="A39" s="62"/>
      <c r="B39" s="65"/>
      <c r="C39" s="77"/>
      <c r="D39" s="71"/>
      <c r="E39" s="17" t="s">
        <v>15</v>
      </c>
      <c r="F39" s="14">
        <v>0.9</v>
      </c>
      <c r="G39" s="80"/>
    </row>
    <row r="40" spans="1:9" s="3" customFormat="1" ht="12" customHeight="1" x14ac:dyDescent="0.25">
      <c r="A40" s="62"/>
      <c r="B40" s="65"/>
      <c r="C40" s="77"/>
      <c r="D40" s="71"/>
      <c r="E40" s="17" t="s">
        <v>16</v>
      </c>
      <c r="F40" s="14">
        <v>0.9</v>
      </c>
      <c r="G40" s="80"/>
    </row>
    <row r="41" spans="1:9" s="3" customFormat="1" ht="12" customHeight="1" thickBot="1" x14ac:dyDescent="0.3">
      <c r="A41" s="62"/>
      <c r="B41" s="65"/>
      <c r="C41" s="77"/>
      <c r="D41" s="71"/>
      <c r="E41" s="24" t="s">
        <v>1</v>
      </c>
      <c r="F41" s="30">
        <f>(F38+F39+F40)/3</f>
        <v>0.8666666666666667</v>
      </c>
      <c r="G41" s="80"/>
    </row>
    <row r="42" spans="1:9" s="3" customFormat="1" ht="12" customHeight="1" thickBot="1" x14ac:dyDescent="0.3">
      <c r="A42" s="62"/>
      <c r="B42" s="65"/>
      <c r="C42" s="78"/>
      <c r="D42" s="72"/>
      <c r="E42" s="25" t="s">
        <v>3</v>
      </c>
      <c r="F42" s="34">
        <f>$C$38*F41</f>
        <v>1.7333333333333334</v>
      </c>
      <c r="G42" s="81"/>
    </row>
    <row r="43" spans="1:9" s="3" customFormat="1" ht="12" customHeight="1" x14ac:dyDescent="0.25">
      <c r="A43" s="62"/>
      <c r="B43" s="65"/>
      <c r="C43" s="67">
        <v>4</v>
      </c>
      <c r="D43" s="70" t="s">
        <v>30</v>
      </c>
      <c r="E43" s="19" t="s">
        <v>2</v>
      </c>
      <c r="F43" s="20">
        <v>4</v>
      </c>
      <c r="G43" s="73" t="s">
        <v>4</v>
      </c>
      <c r="I43" s="59" t="s">
        <v>47</v>
      </c>
    </row>
    <row r="44" spans="1:9" s="3" customFormat="1" ht="24" customHeight="1" x14ac:dyDescent="0.25">
      <c r="A44" s="62"/>
      <c r="B44" s="65"/>
      <c r="C44" s="68"/>
      <c r="D44" s="71"/>
      <c r="E44" s="17" t="s">
        <v>15</v>
      </c>
      <c r="F44" s="14">
        <f>F43</f>
        <v>4</v>
      </c>
      <c r="G44" s="74"/>
      <c r="I44" s="3" t="s">
        <v>48</v>
      </c>
    </row>
    <row r="45" spans="1:9" s="3" customFormat="1" ht="12" customHeight="1" thickBot="1" x14ac:dyDescent="0.3">
      <c r="A45" s="62"/>
      <c r="B45" s="65"/>
      <c r="C45" s="68"/>
      <c r="D45" s="71"/>
      <c r="E45" s="17" t="s">
        <v>16</v>
      </c>
      <c r="F45" s="14">
        <f>F43</f>
        <v>4</v>
      </c>
      <c r="G45" s="74"/>
    </row>
    <row r="46" spans="1:9" s="3" customFormat="1" ht="11.1" customHeight="1" thickBot="1" x14ac:dyDescent="0.3">
      <c r="A46" s="62"/>
      <c r="B46" s="65"/>
      <c r="C46" s="69"/>
      <c r="D46" s="72"/>
      <c r="E46" s="26" t="s">
        <v>3</v>
      </c>
      <c r="F46" s="35">
        <f>F43</f>
        <v>4</v>
      </c>
      <c r="G46" s="75"/>
    </row>
    <row r="47" spans="1:9" s="3" customFormat="1" ht="12" customHeight="1" x14ac:dyDescent="0.25">
      <c r="A47" s="62"/>
      <c r="B47" s="65"/>
      <c r="C47" s="76">
        <v>4</v>
      </c>
      <c r="D47" s="70" t="s">
        <v>31</v>
      </c>
      <c r="E47" s="19" t="s">
        <v>2</v>
      </c>
      <c r="F47" s="20">
        <v>0.8</v>
      </c>
      <c r="G47" s="79" t="s">
        <v>25</v>
      </c>
    </row>
    <row r="48" spans="1:9" s="3" customFormat="1" ht="12" customHeight="1" x14ac:dyDescent="0.25">
      <c r="A48" s="62"/>
      <c r="B48" s="65"/>
      <c r="C48" s="77"/>
      <c r="D48" s="71"/>
      <c r="E48" s="17" t="s">
        <v>15</v>
      </c>
      <c r="F48" s="14">
        <v>0.9</v>
      </c>
      <c r="G48" s="80"/>
    </row>
    <row r="49" spans="1:7" s="2" customFormat="1" ht="15" customHeight="1" x14ac:dyDescent="0.25">
      <c r="A49" s="62"/>
      <c r="B49" s="65"/>
      <c r="C49" s="77"/>
      <c r="D49" s="71"/>
      <c r="E49" s="17" t="s">
        <v>16</v>
      </c>
      <c r="F49" s="14">
        <v>0.9</v>
      </c>
      <c r="G49" s="80"/>
    </row>
    <row r="50" spans="1:7" ht="15" customHeight="1" thickBot="1" x14ac:dyDescent="0.3">
      <c r="A50" s="62"/>
      <c r="B50" s="65"/>
      <c r="C50" s="77"/>
      <c r="D50" s="71"/>
      <c r="E50" s="24" t="s">
        <v>1</v>
      </c>
      <c r="F50" s="30">
        <f>(F47+F48+F49)/3</f>
        <v>0.8666666666666667</v>
      </c>
      <c r="G50" s="80"/>
    </row>
    <row r="51" spans="1:7" ht="15" customHeight="1" thickBot="1" x14ac:dyDescent="0.3">
      <c r="A51" s="63"/>
      <c r="B51" s="66"/>
      <c r="C51" s="78"/>
      <c r="D51" s="72"/>
      <c r="E51" s="25" t="s">
        <v>3</v>
      </c>
      <c r="F51" s="34">
        <f>$C$47*F50</f>
        <v>3.4666666666666668</v>
      </c>
      <c r="G51" s="81"/>
    </row>
    <row r="52" spans="1:7" ht="15" customHeight="1" x14ac:dyDescent="0.25">
      <c r="A52" s="61" t="s">
        <v>10</v>
      </c>
      <c r="B52" s="64">
        <v>15</v>
      </c>
      <c r="C52" s="76">
        <v>3</v>
      </c>
      <c r="D52" s="70" t="s">
        <v>32</v>
      </c>
      <c r="E52" s="19" t="s">
        <v>2</v>
      </c>
      <c r="F52" s="20">
        <v>0.8</v>
      </c>
      <c r="G52" s="79" t="s">
        <v>25</v>
      </c>
    </row>
    <row r="53" spans="1:7" ht="15" customHeight="1" x14ac:dyDescent="0.25">
      <c r="A53" s="62"/>
      <c r="B53" s="65"/>
      <c r="C53" s="77"/>
      <c r="D53" s="71"/>
      <c r="E53" s="17" t="s">
        <v>15</v>
      </c>
      <c r="F53" s="14">
        <v>0.8</v>
      </c>
      <c r="G53" s="80"/>
    </row>
    <row r="54" spans="1:7" ht="15" customHeight="1" x14ac:dyDescent="0.25">
      <c r="A54" s="62"/>
      <c r="B54" s="65"/>
      <c r="C54" s="77"/>
      <c r="D54" s="71"/>
      <c r="E54" s="17" t="s">
        <v>16</v>
      </c>
      <c r="F54" s="14">
        <v>0.8</v>
      </c>
      <c r="G54" s="80"/>
    </row>
    <row r="55" spans="1:7" ht="15" customHeight="1" thickBot="1" x14ac:dyDescent="0.3">
      <c r="A55" s="62"/>
      <c r="B55" s="65"/>
      <c r="C55" s="77"/>
      <c r="D55" s="71"/>
      <c r="E55" s="24" t="s">
        <v>1</v>
      </c>
      <c r="F55" s="30">
        <f>(F52+F53+F54)/3</f>
        <v>0.80000000000000016</v>
      </c>
      <c r="G55" s="80"/>
    </row>
    <row r="56" spans="1:7" ht="15" customHeight="1" thickBot="1" x14ac:dyDescent="0.3">
      <c r="A56" s="62"/>
      <c r="B56" s="65"/>
      <c r="C56" s="78"/>
      <c r="D56" s="72"/>
      <c r="E56" s="25" t="s">
        <v>3</v>
      </c>
      <c r="F56" s="34">
        <f>$C$52*F55</f>
        <v>2.4000000000000004</v>
      </c>
      <c r="G56" s="81"/>
    </row>
    <row r="57" spans="1:7" ht="15" customHeight="1" x14ac:dyDescent="0.25">
      <c r="A57" s="62"/>
      <c r="B57" s="65"/>
      <c r="C57" s="82">
        <v>2</v>
      </c>
      <c r="D57" s="70" t="s">
        <v>32</v>
      </c>
      <c r="E57" s="19" t="s">
        <v>2</v>
      </c>
      <c r="F57" s="15">
        <v>2</v>
      </c>
      <c r="G57" s="85" t="s">
        <v>9</v>
      </c>
    </row>
    <row r="58" spans="1:7" ht="15" customHeight="1" x14ac:dyDescent="0.25">
      <c r="A58" s="62"/>
      <c r="B58" s="65"/>
      <c r="C58" s="83"/>
      <c r="D58" s="71"/>
      <c r="E58" s="17" t="s">
        <v>15</v>
      </c>
      <c r="F58" s="15">
        <f>F57</f>
        <v>2</v>
      </c>
      <c r="G58" s="86"/>
    </row>
    <row r="59" spans="1:7" ht="15" customHeight="1" thickBot="1" x14ac:dyDescent="0.3">
      <c r="A59" s="62"/>
      <c r="B59" s="65"/>
      <c r="C59" s="83"/>
      <c r="D59" s="71"/>
      <c r="E59" s="17" t="s">
        <v>16</v>
      </c>
      <c r="F59" s="15">
        <f>F57</f>
        <v>2</v>
      </c>
      <c r="G59" s="86"/>
    </row>
    <row r="60" spans="1:7" ht="15" customHeight="1" thickBot="1" x14ac:dyDescent="0.3">
      <c r="A60" s="62"/>
      <c r="B60" s="65"/>
      <c r="C60" s="84"/>
      <c r="D60" s="72"/>
      <c r="E60" s="27" t="s">
        <v>3</v>
      </c>
      <c r="F60" s="32">
        <f>F57</f>
        <v>2</v>
      </c>
      <c r="G60" s="87"/>
    </row>
    <row r="61" spans="1:7" ht="15" customHeight="1" x14ac:dyDescent="0.25">
      <c r="A61" s="62"/>
      <c r="B61" s="65"/>
      <c r="C61" s="76">
        <v>3</v>
      </c>
      <c r="D61" s="70" t="s">
        <v>33</v>
      </c>
      <c r="E61" s="19" t="s">
        <v>2</v>
      </c>
      <c r="F61" s="20">
        <v>0.8</v>
      </c>
      <c r="G61" s="79" t="s">
        <v>25</v>
      </c>
    </row>
    <row r="62" spans="1:7" ht="15" customHeight="1" x14ac:dyDescent="0.25">
      <c r="A62" s="62"/>
      <c r="B62" s="65"/>
      <c r="C62" s="77"/>
      <c r="D62" s="71"/>
      <c r="E62" s="17" t="s">
        <v>15</v>
      </c>
      <c r="F62" s="14">
        <v>0.9</v>
      </c>
      <c r="G62" s="80"/>
    </row>
    <row r="63" spans="1:7" ht="15" customHeight="1" x14ac:dyDescent="0.25">
      <c r="A63" s="62"/>
      <c r="B63" s="65"/>
      <c r="C63" s="77"/>
      <c r="D63" s="71"/>
      <c r="E63" s="17" t="s">
        <v>16</v>
      </c>
      <c r="F63" s="14">
        <v>0.9</v>
      </c>
      <c r="G63" s="80"/>
    </row>
    <row r="64" spans="1:7" ht="15" customHeight="1" thickBot="1" x14ac:dyDescent="0.3">
      <c r="A64" s="62"/>
      <c r="B64" s="65"/>
      <c r="C64" s="77"/>
      <c r="D64" s="71"/>
      <c r="E64" s="24" t="s">
        <v>1</v>
      </c>
      <c r="F64" s="30">
        <f>(F61+F62+F63)/3</f>
        <v>0.8666666666666667</v>
      </c>
      <c r="G64" s="80"/>
    </row>
    <row r="65" spans="1:7" ht="15" customHeight="1" thickBot="1" x14ac:dyDescent="0.3">
      <c r="A65" s="62"/>
      <c r="B65" s="65"/>
      <c r="C65" s="78"/>
      <c r="D65" s="72"/>
      <c r="E65" s="25" t="s">
        <v>3</v>
      </c>
      <c r="F65" s="34">
        <f>$C$61*F64</f>
        <v>2.6</v>
      </c>
      <c r="G65" s="81"/>
    </row>
    <row r="66" spans="1:7" ht="15" customHeight="1" x14ac:dyDescent="0.25">
      <c r="A66" s="62"/>
      <c r="B66" s="65"/>
      <c r="C66" s="82">
        <v>2</v>
      </c>
      <c r="D66" s="70" t="s">
        <v>34</v>
      </c>
      <c r="E66" s="19" t="s">
        <v>2</v>
      </c>
      <c r="F66" s="15">
        <v>2</v>
      </c>
      <c r="G66" s="85" t="s">
        <v>9</v>
      </c>
    </row>
    <row r="67" spans="1:7" ht="15" customHeight="1" x14ac:dyDescent="0.25">
      <c r="A67" s="62"/>
      <c r="B67" s="65"/>
      <c r="C67" s="83"/>
      <c r="D67" s="71"/>
      <c r="E67" s="17" t="s">
        <v>15</v>
      </c>
      <c r="F67" s="15">
        <f>F66</f>
        <v>2</v>
      </c>
      <c r="G67" s="86"/>
    </row>
    <row r="68" spans="1:7" ht="15" customHeight="1" thickBot="1" x14ac:dyDescent="0.3">
      <c r="A68" s="62"/>
      <c r="B68" s="65"/>
      <c r="C68" s="83"/>
      <c r="D68" s="71"/>
      <c r="E68" s="17" t="s">
        <v>16</v>
      </c>
      <c r="F68" s="15">
        <f>F67</f>
        <v>2</v>
      </c>
      <c r="G68" s="86"/>
    </row>
    <row r="69" spans="1:7" ht="15" customHeight="1" thickBot="1" x14ac:dyDescent="0.3">
      <c r="A69" s="62"/>
      <c r="B69" s="65"/>
      <c r="C69" s="84"/>
      <c r="D69" s="72"/>
      <c r="E69" s="27" t="s">
        <v>3</v>
      </c>
      <c r="F69" s="32">
        <f>F66</f>
        <v>2</v>
      </c>
      <c r="G69" s="87"/>
    </row>
    <row r="70" spans="1:7" ht="15" customHeight="1" x14ac:dyDescent="0.25">
      <c r="A70" s="62"/>
      <c r="B70" s="65"/>
      <c r="C70" s="76">
        <v>2</v>
      </c>
      <c r="D70" s="70" t="s">
        <v>35</v>
      </c>
      <c r="E70" s="19" t="s">
        <v>2</v>
      </c>
      <c r="F70" s="20">
        <v>0.8</v>
      </c>
      <c r="G70" s="79" t="s">
        <v>25</v>
      </c>
    </row>
    <row r="71" spans="1:7" ht="15" customHeight="1" x14ac:dyDescent="0.25">
      <c r="A71" s="62"/>
      <c r="B71" s="65"/>
      <c r="C71" s="77"/>
      <c r="D71" s="71"/>
      <c r="E71" s="17" t="s">
        <v>15</v>
      </c>
      <c r="F71" s="14">
        <v>0.9</v>
      </c>
      <c r="G71" s="80"/>
    </row>
    <row r="72" spans="1:7" ht="15" customHeight="1" x14ac:dyDescent="0.25">
      <c r="A72" s="62"/>
      <c r="B72" s="65"/>
      <c r="C72" s="77"/>
      <c r="D72" s="71"/>
      <c r="E72" s="17" t="s">
        <v>16</v>
      </c>
      <c r="F72" s="14">
        <v>0.9</v>
      </c>
      <c r="G72" s="80"/>
    </row>
    <row r="73" spans="1:7" ht="15" customHeight="1" thickBot="1" x14ac:dyDescent="0.3">
      <c r="A73" s="62"/>
      <c r="B73" s="65"/>
      <c r="C73" s="77"/>
      <c r="D73" s="71"/>
      <c r="E73" s="24" t="s">
        <v>1</v>
      </c>
      <c r="F73" s="30">
        <f>(F70+F71+F72)/3</f>
        <v>0.8666666666666667</v>
      </c>
      <c r="G73" s="80"/>
    </row>
    <row r="74" spans="1:7" ht="15" customHeight="1" thickBot="1" x14ac:dyDescent="0.3">
      <c r="A74" s="62"/>
      <c r="B74" s="65"/>
      <c r="C74" s="78"/>
      <c r="D74" s="72"/>
      <c r="E74" s="25" t="s">
        <v>3</v>
      </c>
      <c r="F74" s="34">
        <f>$C$70*F73</f>
        <v>1.7333333333333334</v>
      </c>
      <c r="G74" s="81"/>
    </row>
    <row r="75" spans="1:7" ht="15" customHeight="1" x14ac:dyDescent="0.25">
      <c r="A75" s="62"/>
      <c r="B75" s="65"/>
      <c r="C75" s="82">
        <v>3</v>
      </c>
      <c r="D75" s="70" t="s">
        <v>35</v>
      </c>
      <c r="E75" s="19" t="s">
        <v>2</v>
      </c>
      <c r="F75" s="15">
        <v>3</v>
      </c>
      <c r="G75" s="85" t="s">
        <v>9</v>
      </c>
    </row>
    <row r="76" spans="1:7" ht="15" customHeight="1" x14ac:dyDescent="0.25">
      <c r="A76" s="62"/>
      <c r="B76" s="65"/>
      <c r="C76" s="83"/>
      <c r="D76" s="71"/>
      <c r="E76" s="17" t="s">
        <v>15</v>
      </c>
      <c r="F76" s="15">
        <f>F75</f>
        <v>3</v>
      </c>
      <c r="G76" s="86"/>
    </row>
    <row r="77" spans="1:7" ht="15" customHeight="1" thickBot="1" x14ac:dyDescent="0.3">
      <c r="A77" s="62"/>
      <c r="B77" s="65"/>
      <c r="C77" s="83"/>
      <c r="D77" s="71"/>
      <c r="E77" s="17" t="s">
        <v>16</v>
      </c>
      <c r="F77" s="15">
        <f>F76</f>
        <v>3</v>
      </c>
      <c r="G77" s="86"/>
    </row>
    <row r="78" spans="1:7" ht="15" customHeight="1" thickBot="1" x14ac:dyDescent="0.3">
      <c r="A78" s="63"/>
      <c r="B78" s="66"/>
      <c r="C78" s="84"/>
      <c r="D78" s="72"/>
      <c r="E78" s="27" t="s">
        <v>3</v>
      </c>
      <c r="F78" s="32">
        <f>F75</f>
        <v>3</v>
      </c>
      <c r="G78" s="87"/>
    </row>
    <row r="79" spans="1:7" ht="15" customHeight="1" x14ac:dyDescent="0.25">
      <c r="A79" s="61" t="s">
        <v>11</v>
      </c>
      <c r="B79" s="64">
        <v>6</v>
      </c>
      <c r="C79" s="76">
        <v>3</v>
      </c>
      <c r="D79" s="70" t="s">
        <v>36</v>
      </c>
      <c r="E79" s="19" t="s">
        <v>2</v>
      </c>
      <c r="F79" s="20">
        <v>0.7</v>
      </c>
      <c r="G79" s="79" t="s">
        <v>25</v>
      </c>
    </row>
    <row r="80" spans="1:7" ht="15" customHeight="1" x14ac:dyDescent="0.25">
      <c r="A80" s="62"/>
      <c r="B80" s="65"/>
      <c r="C80" s="77"/>
      <c r="D80" s="71"/>
      <c r="E80" s="17" t="s">
        <v>15</v>
      </c>
      <c r="F80" s="14">
        <v>0.8</v>
      </c>
      <c r="G80" s="80"/>
    </row>
    <row r="81" spans="1:7" ht="15" customHeight="1" x14ac:dyDescent="0.25">
      <c r="A81" s="62"/>
      <c r="B81" s="65"/>
      <c r="C81" s="77"/>
      <c r="D81" s="71"/>
      <c r="E81" s="17" t="s">
        <v>16</v>
      </c>
      <c r="F81" s="14">
        <v>0.8</v>
      </c>
      <c r="G81" s="80"/>
    </row>
    <row r="82" spans="1:7" ht="15" customHeight="1" thickBot="1" x14ac:dyDescent="0.3">
      <c r="A82" s="62"/>
      <c r="B82" s="65"/>
      <c r="C82" s="77"/>
      <c r="D82" s="71"/>
      <c r="E82" s="24" t="s">
        <v>1</v>
      </c>
      <c r="F82" s="30">
        <f>(F79+F80+F81)/3</f>
        <v>0.76666666666666661</v>
      </c>
      <c r="G82" s="80"/>
    </row>
    <row r="83" spans="1:7" ht="15" customHeight="1" thickBot="1" x14ac:dyDescent="0.3">
      <c r="A83" s="62"/>
      <c r="B83" s="65"/>
      <c r="C83" s="78"/>
      <c r="D83" s="72"/>
      <c r="E83" s="25" t="s">
        <v>3</v>
      </c>
      <c r="F83" s="34">
        <f>$C$79*F82</f>
        <v>2.2999999999999998</v>
      </c>
      <c r="G83" s="81"/>
    </row>
    <row r="84" spans="1:7" ht="15" customHeight="1" x14ac:dyDescent="0.25">
      <c r="A84" s="62"/>
      <c r="B84" s="65"/>
      <c r="C84" s="76">
        <v>3</v>
      </c>
      <c r="D84" s="70" t="s">
        <v>37</v>
      </c>
      <c r="E84" s="19" t="s">
        <v>2</v>
      </c>
      <c r="F84" s="20">
        <v>0.8</v>
      </c>
      <c r="G84" s="79" t="s">
        <v>25</v>
      </c>
    </row>
    <row r="85" spans="1:7" ht="15" customHeight="1" x14ac:dyDescent="0.25">
      <c r="A85" s="62"/>
      <c r="B85" s="65"/>
      <c r="C85" s="77"/>
      <c r="D85" s="71"/>
      <c r="E85" s="17" t="s">
        <v>15</v>
      </c>
      <c r="F85" s="14">
        <v>0.9</v>
      </c>
      <c r="G85" s="80"/>
    </row>
    <row r="86" spans="1:7" ht="15" customHeight="1" x14ac:dyDescent="0.25">
      <c r="A86" s="62"/>
      <c r="B86" s="65"/>
      <c r="C86" s="77"/>
      <c r="D86" s="71"/>
      <c r="E86" s="17" t="s">
        <v>16</v>
      </c>
      <c r="F86" s="14">
        <v>0.9</v>
      </c>
      <c r="G86" s="80"/>
    </row>
    <row r="87" spans="1:7" ht="15" customHeight="1" thickBot="1" x14ac:dyDescent="0.3">
      <c r="A87" s="62"/>
      <c r="B87" s="65"/>
      <c r="C87" s="77"/>
      <c r="D87" s="71"/>
      <c r="E87" s="24" t="s">
        <v>1</v>
      </c>
      <c r="F87" s="30">
        <f>(F84+F85+F86)/3</f>
        <v>0.8666666666666667</v>
      </c>
      <c r="G87" s="80"/>
    </row>
    <row r="88" spans="1:7" ht="15" customHeight="1" thickBot="1" x14ac:dyDescent="0.3">
      <c r="A88" s="63"/>
      <c r="B88" s="66"/>
      <c r="C88" s="78"/>
      <c r="D88" s="72"/>
      <c r="E88" s="25" t="s">
        <v>3</v>
      </c>
      <c r="F88" s="34">
        <f>$C$84*F87</f>
        <v>2.6</v>
      </c>
      <c r="G88" s="81"/>
    </row>
    <row r="89" spans="1:7" ht="15" customHeight="1" x14ac:dyDescent="0.25">
      <c r="A89" s="61" t="s">
        <v>12</v>
      </c>
      <c r="B89" s="64">
        <v>5</v>
      </c>
      <c r="C89" s="76">
        <v>2</v>
      </c>
      <c r="D89" s="70" t="s">
        <v>38</v>
      </c>
      <c r="E89" s="19" t="s">
        <v>2</v>
      </c>
      <c r="F89" s="20">
        <v>0.8</v>
      </c>
      <c r="G89" s="79" t="s">
        <v>25</v>
      </c>
    </row>
    <row r="90" spans="1:7" ht="15" customHeight="1" x14ac:dyDescent="0.25">
      <c r="A90" s="62"/>
      <c r="B90" s="65"/>
      <c r="C90" s="77"/>
      <c r="D90" s="71"/>
      <c r="E90" s="17" t="s">
        <v>15</v>
      </c>
      <c r="F90" s="14">
        <v>0.9</v>
      </c>
      <c r="G90" s="80"/>
    </row>
    <row r="91" spans="1:7" ht="15" customHeight="1" x14ac:dyDescent="0.25">
      <c r="A91" s="62"/>
      <c r="B91" s="65"/>
      <c r="C91" s="77"/>
      <c r="D91" s="71"/>
      <c r="E91" s="17" t="s">
        <v>16</v>
      </c>
      <c r="F91" s="14">
        <v>0.9</v>
      </c>
      <c r="G91" s="80"/>
    </row>
    <row r="92" spans="1:7" ht="15" customHeight="1" thickBot="1" x14ac:dyDescent="0.3">
      <c r="A92" s="62"/>
      <c r="B92" s="65"/>
      <c r="C92" s="77"/>
      <c r="D92" s="71"/>
      <c r="E92" s="24" t="s">
        <v>1</v>
      </c>
      <c r="F92" s="14">
        <f>(F89+F90+F91)/3</f>
        <v>0.8666666666666667</v>
      </c>
      <c r="G92" s="80"/>
    </row>
    <row r="93" spans="1:7" ht="15" customHeight="1" thickBot="1" x14ac:dyDescent="0.3">
      <c r="A93" s="62"/>
      <c r="B93" s="65"/>
      <c r="C93" s="78"/>
      <c r="D93" s="72"/>
      <c r="E93" s="25" t="s">
        <v>3</v>
      </c>
      <c r="F93" s="23">
        <f>$C$89*F92</f>
        <v>1.7333333333333334</v>
      </c>
      <c r="G93" s="81"/>
    </row>
    <row r="94" spans="1:7" ht="15" customHeight="1" x14ac:dyDescent="0.25">
      <c r="A94" s="62"/>
      <c r="B94" s="65"/>
      <c r="C94" s="76">
        <v>3</v>
      </c>
      <c r="D94" s="70" t="s">
        <v>39</v>
      </c>
      <c r="E94" s="19" t="s">
        <v>2</v>
      </c>
      <c r="F94" s="20">
        <v>1</v>
      </c>
      <c r="G94" s="79" t="s">
        <v>25</v>
      </c>
    </row>
    <row r="95" spans="1:7" ht="15" customHeight="1" x14ac:dyDescent="0.25">
      <c r="A95" s="62"/>
      <c r="B95" s="65"/>
      <c r="C95" s="77"/>
      <c r="D95" s="71"/>
      <c r="E95" s="17" t="s">
        <v>15</v>
      </c>
      <c r="F95" s="14">
        <v>0.9</v>
      </c>
      <c r="G95" s="80"/>
    </row>
    <row r="96" spans="1:7" ht="15" customHeight="1" x14ac:dyDescent="0.25">
      <c r="A96" s="62"/>
      <c r="B96" s="65"/>
      <c r="C96" s="77"/>
      <c r="D96" s="71"/>
      <c r="E96" s="17" t="s">
        <v>16</v>
      </c>
      <c r="F96" s="14">
        <v>0.9</v>
      </c>
      <c r="G96" s="80"/>
    </row>
    <row r="97" spans="1:11" ht="15" customHeight="1" thickBot="1" x14ac:dyDescent="0.3">
      <c r="A97" s="62"/>
      <c r="B97" s="65"/>
      <c r="C97" s="77"/>
      <c r="D97" s="71"/>
      <c r="E97" s="24" t="s">
        <v>1</v>
      </c>
      <c r="F97" s="30">
        <f>(F94+F95+F96)/3</f>
        <v>0.93333333333333324</v>
      </c>
      <c r="G97" s="80"/>
    </row>
    <row r="98" spans="1:11" ht="15" customHeight="1" thickBot="1" x14ac:dyDescent="0.3">
      <c r="A98" s="63"/>
      <c r="B98" s="66"/>
      <c r="C98" s="78"/>
      <c r="D98" s="72"/>
      <c r="E98" s="25" t="s">
        <v>3</v>
      </c>
      <c r="F98" s="34">
        <f>$C$94*F97</f>
        <v>2.8</v>
      </c>
      <c r="G98" s="81"/>
    </row>
    <row r="99" spans="1:11" ht="15" customHeight="1" x14ac:dyDescent="0.25">
      <c r="A99" s="61" t="s">
        <v>13</v>
      </c>
      <c r="B99" s="64">
        <v>4</v>
      </c>
      <c r="C99" s="67">
        <v>4</v>
      </c>
      <c r="D99" s="70">
        <v>4</v>
      </c>
      <c r="E99" s="19" t="s">
        <v>2</v>
      </c>
      <c r="F99" s="20">
        <v>4</v>
      </c>
      <c r="G99" s="73" t="s">
        <v>4</v>
      </c>
      <c r="I99" s="60" t="s">
        <v>49</v>
      </c>
      <c r="J99" s="60"/>
      <c r="K99" s="60"/>
    </row>
    <row r="100" spans="1:11" ht="15" customHeight="1" x14ac:dyDescent="0.25">
      <c r="A100" s="62"/>
      <c r="B100" s="65"/>
      <c r="C100" s="68"/>
      <c r="D100" s="71"/>
      <c r="E100" s="17" t="s">
        <v>15</v>
      </c>
      <c r="F100" s="14">
        <f>F99</f>
        <v>4</v>
      </c>
      <c r="G100" s="74"/>
      <c r="I100" s="60" t="s">
        <v>48</v>
      </c>
    </row>
    <row r="101" spans="1:11" ht="15" customHeight="1" thickBot="1" x14ac:dyDescent="0.3">
      <c r="A101" s="62"/>
      <c r="B101" s="65"/>
      <c r="C101" s="68"/>
      <c r="D101" s="71"/>
      <c r="E101" s="17" t="s">
        <v>16</v>
      </c>
      <c r="F101" s="14">
        <f>F99</f>
        <v>4</v>
      </c>
      <c r="G101" s="74"/>
    </row>
    <row r="102" spans="1:11" ht="15" customHeight="1" thickBot="1" x14ac:dyDescent="0.3">
      <c r="A102" s="63"/>
      <c r="B102" s="66"/>
      <c r="C102" s="69"/>
      <c r="D102" s="72"/>
      <c r="E102" s="26" t="s">
        <v>3</v>
      </c>
      <c r="F102" s="35">
        <f>F99</f>
        <v>4</v>
      </c>
      <c r="G102" s="75"/>
    </row>
    <row r="103" spans="1:11" ht="15" customHeight="1" thickBot="1" x14ac:dyDescent="0.3">
      <c r="A103" s="18"/>
      <c r="B103" s="8"/>
      <c r="C103" s="5"/>
      <c r="D103" s="1"/>
      <c r="E103" s="50" t="s">
        <v>44</v>
      </c>
      <c r="F103" s="51">
        <f>F8+F12+F17+F22+F27+F32+F37+F42+F46+F51+F56+F60+F65+F69+F74+F78+F83+F88+F93+F98+F102</f>
        <v>69.5</v>
      </c>
      <c r="G103" s="49"/>
    </row>
    <row r="105" spans="1:11" ht="15" customHeight="1" x14ac:dyDescent="0.25">
      <c r="E105" s="1" t="s">
        <v>5</v>
      </c>
    </row>
    <row r="106" spans="1:11" ht="15" customHeight="1" x14ac:dyDescent="0.25">
      <c r="E106" s="1" t="s">
        <v>6</v>
      </c>
    </row>
    <row r="107" spans="1:11" ht="15" customHeight="1" x14ac:dyDescent="0.25">
      <c r="E107" s="1"/>
    </row>
    <row r="108" spans="1:11" ht="15" customHeight="1" x14ac:dyDescent="0.25">
      <c r="E108" s="1" t="s">
        <v>61</v>
      </c>
    </row>
  </sheetData>
  <mergeCells count="77">
    <mergeCell ref="D18:D22"/>
    <mergeCell ref="G18:G22"/>
    <mergeCell ref="C23:C27"/>
    <mergeCell ref="D23:D27"/>
    <mergeCell ref="A1:G1"/>
    <mergeCell ref="A4:A12"/>
    <mergeCell ref="B4:B12"/>
    <mergeCell ref="C4:C8"/>
    <mergeCell ref="D4:D8"/>
    <mergeCell ref="G4:G8"/>
    <mergeCell ref="C9:C12"/>
    <mergeCell ref="D9:D12"/>
    <mergeCell ref="G9:G12"/>
    <mergeCell ref="G23:G27"/>
    <mergeCell ref="A2:G2"/>
    <mergeCell ref="C28:C32"/>
    <mergeCell ref="D28:D32"/>
    <mergeCell ref="G28:G32"/>
    <mergeCell ref="C33:C37"/>
    <mergeCell ref="D33:D37"/>
    <mergeCell ref="G33:G37"/>
    <mergeCell ref="C38:C42"/>
    <mergeCell ref="D38:D42"/>
    <mergeCell ref="G38:G42"/>
    <mergeCell ref="C43:C46"/>
    <mergeCell ref="D43:D46"/>
    <mergeCell ref="G43:G46"/>
    <mergeCell ref="C47:C51"/>
    <mergeCell ref="D47:D51"/>
    <mergeCell ref="G47:G51"/>
    <mergeCell ref="A52:A78"/>
    <mergeCell ref="B52:B78"/>
    <mergeCell ref="C52:C56"/>
    <mergeCell ref="D52:D56"/>
    <mergeCell ref="G52:G56"/>
    <mergeCell ref="C57:C60"/>
    <mergeCell ref="D57:D60"/>
    <mergeCell ref="A13:A51"/>
    <mergeCell ref="B13:B51"/>
    <mergeCell ref="C13:C17"/>
    <mergeCell ref="D13:D17"/>
    <mergeCell ref="G13:G17"/>
    <mergeCell ref="C18:C22"/>
    <mergeCell ref="G57:G60"/>
    <mergeCell ref="C61:C65"/>
    <mergeCell ref="D61:D65"/>
    <mergeCell ref="G61:G65"/>
    <mergeCell ref="C66:C69"/>
    <mergeCell ref="D66:D69"/>
    <mergeCell ref="G66:G69"/>
    <mergeCell ref="C70:C74"/>
    <mergeCell ref="D70:D74"/>
    <mergeCell ref="G70:G74"/>
    <mergeCell ref="C75:C78"/>
    <mergeCell ref="D75:D78"/>
    <mergeCell ref="G75:G78"/>
    <mergeCell ref="A89:A98"/>
    <mergeCell ref="B89:B98"/>
    <mergeCell ref="C89:C93"/>
    <mergeCell ref="D89:D93"/>
    <mergeCell ref="G89:G93"/>
    <mergeCell ref="C94:C98"/>
    <mergeCell ref="D94:D98"/>
    <mergeCell ref="G94:G98"/>
    <mergeCell ref="A79:A88"/>
    <mergeCell ref="B79:B88"/>
    <mergeCell ref="C79:C83"/>
    <mergeCell ref="D79:D83"/>
    <mergeCell ref="G79:G83"/>
    <mergeCell ref="C84:C88"/>
    <mergeCell ref="D84:D88"/>
    <mergeCell ref="G84:G88"/>
    <mergeCell ref="A99:A102"/>
    <mergeCell ref="B99:B102"/>
    <mergeCell ref="C99:C102"/>
    <mergeCell ref="D99:D102"/>
    <mergeCell ref="G99:G102"/>
  </mergeCells>
  <printOptions horizontalCentered="1"/>
  <pageMargins left="0" right="0" top="0.19685039370078741" bottom="0.19685039370078741" header="0.15748031496062992" footer="0.15748031496062992"/>
  <pageSetup paperSize="9" scale="53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EAC4C-CB68-4998-BCFF-E51BA0F7A449}">
  <sheetPr>
    <pageSetUpPr fitToPage="1"/>
  </sheetPr>
  <dimension ref="A1:K108"/>
  <sheetViews>
    <sheetView topLeftCell="A93" zoomScale="150" zoomScaleNormal="150" zoomScaleSheetLayoutView="43" workbookViewId="0">
      <selection activeCell="E105" sqref="E105:F108"/>
    </sheetView>
  </sheetViews>
  <sheetFormatPr defaultColWidth="11" defaultRowHeight="15" customHeight="1" x14ac:dyDescent="0.25"/>
  <cols>
    <col min="1" max="1" width="8.6640625" style="1" customWidth="1"/>
    <col min="2" max="3" width="7.6640625" style="1" customWidth="1"/>
    <col min="4" max="4" width="11.88671875" style="6" customWidth="1"/>
    <col min="5" max="5" width="12.33203125" style="8" customWidth="1"/>
    <col min="6" max="6" width="12.88671875" style="1" customWidth="1"/>
    <col min="7" max="16384" width="11" style="1"/>
  </cols>
  <sheetData>
    <row r="1" spans="1:10" ht="19.5" customHeight="1" thickBot="1" x14ac:dyDescent="0.3">
      <c r="A1" s="88" t="s">
        <v>45</v>
      </c>
      <c r="B1" s="89"/>
      <c r="C1" s="89"/>
      <c r="D1" s="89"/>
      <c r="E1" s="89"/>
      <c r="F1" s="89"/>
      <c r="G1" s="94"/>
    </row>
    <row r="2" spans="1:10" ht="19.5" customHeight="1" thickBot="1" x14ac:dyDescent="0.3">
      <c r="A2" s="88" t="s">
        <v>54</v>
      </c>
      <c r="B2" s="89"/>
      <c r="C2" s="89"/>
      <c r="D2" s="89"/>
      <c r="E2" s="89"/>
      <c r="F2" s="89"/>
      <c r="G2" s="94"/>
    </row>
    <row r="3" spans="1:10" ht="38.25" customHeight="1" thickBot="1" x14ac:dyDescent="0.3">
      <c r="A3" s="37" t="s">
        <v>17</v>
      </c>
      <c r="B3" s="36" t="s">
        <v>0</v>
      </c>
      <c r="C3" s="36">
        <v>80</v>
      </c>
      <c r="D3" s="38" t="s">
        <v>14</v>
      </c>
      <c r="E3" s="36" t="s">
        <v>18</v>
      </c>
      <c r="F3" s="39" t="s">
        <v>20</v>
      </c>
      <c r="G3" s="52" t="s">
        <v>19</v>
      </c>
      <c r="I3" s="9"/>
      <c r="J3" s="9"/>
    </row>
    <row r="4" spans="1:10" s="3" customFormat="1" ht="24" customHeight="1" x14ac:dyDescent="0.25">
      <c r="A4" s="62" t="s">
        <v>7</v>
      </c>
      <c r="B4" s="65">
        <v>6</v>
      </c>
      <c r="C4" s="77">
        <v>4</v>
      </c>
      <c r="D4" s="71" t="s">
        <v>21</v>
      </c>
      <c r="E4" s="19" t="s">
        <v>2</v>
      </c>
      <c r="F4" s="29">
        <v>0.6</v>
      </c>
      <c r="G4" s="95" t="s">
        <v>22</v>
      </c>
      <c r="H4" s="53"/>
      <c r="I4" s="54" t="s">
        <v>41</v>
      </c>
    </row>
    <row r="5" spans="1:10" ht="24.75" customHeight="1" x14ac:dyDescent="0.25">
      <c r="A5" s="62"/>
      <c r="B5" s="65"/>
      <c r="C5" s="77"/>
      <c r="D5" s="71"/>
      <c r="E5" s="17" t="s">
        <v>15</v>
      </c>
      <c r="F5" s="14">
        <v>0.6</v>
      </c>
      <c r="G5" s="91"/>
      <c r="H5" s="55"/>
      <c r="I5" s="56" t="s">
        <v>42</v>
      </c>
    </row>
    <row r="6" spans="1:10" ht="24" customHeight="1" thickBot="1" x14ac:dyDescent="0.3">
      <c r="A6" s="62"/>
      <c r="B6" s="65"/>
      <c r="C6" s="77"/>
      <c r="D6" s="71"/>
      <c r="E6" s="17" t="s">
        <v>16</v>
      </c>
      <c r="F6" s="14">
        <v>0.6</v>
      </c>
      <c r="G6" s="91"/>
      <c r="H6" s="57"/>
      <c r="I6" s="58" t="s">
        <v>43</v>
      </c>
    </row>
    <row r="7" spans="1:10" ht="12" customHeight="1" thickBot="1" x14ac:dyDescent="0.3">
      <c r="A7" s="62"/>
      <c r="B7" s="65"/>
      <c r="C7" s="77"/>
      <c r="D7" s="71"/>
      <c r="E7" s="24" t="s">
        <v>1</v>
      </c>
      <c r="F7" s="30">
        <f>(F4+F5+F6)/3</f>
        <v>0.6</v>
      </c>
      <c r="G7" s="91"/>
      <c r="I7" s="7"/>
    </row>
    <row r="8" spans="1:10" ht="12" customHeight="1" thickBot="1" x14ac:dyDescent="0.3">
      <c r="A8" s="62"/>
      <c r="B8" s="65"/>
      <c r="C8" s="78"/>
      <c r="D8" s="72"/>
      <c r="E8" s="28" t="s">
        <v>3</v>
      </c>
      <c r="F8" s="31">
        <f>$C$4*F7</f>
        <v>2.4</v>
      </c>
      <c r="G8" s="96"/>
    </row>
    <row r="9" spans="1:10" ht="12" customHeight="1" x14ac:dyDescent="0.25">
      <c r="A9" s="62"/>
      <c r="B9" s="65"/>
      <c r="C9" s="82">
        <v>2</v>
      </c>
      <c r="D9" s="70" t="s">
        <v>23</v>
      </c>
      <c r="E9" s="19" t="s">
        <v>2</v>
      </c>
      <c r="F9" s="15">
        <v>2</v>
      </c>
      <c r="G9" s="85" t="s">
        <v>9</v>
      </c>
    </row>
    <row r="10" spans="1:10" ht="23.25" customHeight="1" x14ac:dyDescent="0.25">
      <c r="A10" s="62"/>
      <c r="B10" s="65"/>
      <c r="C10" s="83"/>
      <c r="D10" s="71"/>
      <c r="E10" s="17" t="s">
        <v>15</v>
      </c>
      <c r="F10" s="15">
        <f>F9</f>
        <v>2</v>
      </c>
      <c r="G10" s="86"/>
    </row>
    <row r="11" spans="1:10" ht="12" customHeight="1" thickBot="1" x14ac:dyDescent="0.3">
      <c r="A11" s="62"/>
      <c r="B11" s="65"/>
      <c r="C11" s="83"/>
      <c r="D11" s="71"/>
      <c r="E11" s="17" t="s">
        <v>16</v>
      </c>
      <c r="F11" s="15">
        <f>F9</f>
        <v>2</v>
      </c>
      <c r="G11" s="86"/>
    </row>
    <row r="12" spans="1:10" ht="12" customHeight="1" thickBot="1" x14ac:dyDescent="0.3">
      <c r="A12" s="63"/>
      <c r="B12" s="66"/>
      <c r="C12" s="84"/>
      <c r="D12" s="72"/>
      <c r="E12" s="27" t="s">
        <v>3</v>
      </c>
      <c r="F12" s="32">
        <f>F9</f>
        <v>2</v>
      </c>
      <c r="G12" s="87"/>
    </row>
    <row r="13" spans="1:10" ht="10.5" customHeight="1" x14ac:dyDescent="0.25">
      <c r="A13" s="61" t="s">
        <v>8</v>
      </c>
      <c r="B13" s="64">
        <v>44</v>
      </c>
      <c r="C13" s="76">
        <v>10</v>
      </c>
      <c r="D13" s="70" t="s">
        <v>24</v>
      </c>
      <c r="E13" s="19" t="s">
        <v>2</v>
      </c>
      <c r="F13" s="20">
        <v>0.9</v>
      </c>
      <c r="G13" s="79" t="s">
        <v>25</v>
      </c>
    </row>
    <row r="14" spans="1:10" ht="10.5" customHeight="1" x14ac:dyDescent="0.25">
      <c r="A14" s="62"/>
      <c r="B14" s="65"/>
      <c r="C14" s="77"/>
      <c r="D14" s="71"/>
      <c r="E14" s="17" t="s">
        <v>15</v>
      </c>
      <c r="F14" s="14">
        <v>0.7</v>
      </c>
      <c r="G14" s="80"/>
    </row>
    <row r="15" spans="1:10" ht="10.5" customHeight="1" x14ac:dyDescent="0.25">
      <c r="A15" s="62"/>
      <c r="B15" s="65"/>
      <c r="C15" s="77"/>
      <c r="D15" s="71"/>
      <c r="E15" s="17" t="s">
        <v>16</v>
      </c>
      <c r="F15" s="14">
        <v>0.7</v>
      </c>
      <c r="G15" s="80"/>
    </row>
    <row r="16" spans="1:10" ht="12" customHeight="1" thickBot="1" x14ac:dyDescent="0.3">
      <c r="A16" s="62"/>
      <c r="B16" s="65"/>
      <c r="C16" s="77"/>
      <c r="D16" s="71"/>
      <c r="E16" s="10" t="s">
        <v>1</v>
      </c>
      <c r="F16" s="30">
        <f>(F13+F14+F15)/3</f>
        <v>0.76666666666666661</v>
      </c>
      <c r="G16" s="80"/>
    </row>
    <row r="17" spans="1:7" ht="12" customHeight="1" thickBot="1" x14ac:dyDescent="0.3">
      <c r="A17" s="62"/>
      <c r="B17" s="65"/>
      <c r="C17" s="78"/>
      <c r="D17" s="72"/>
      <c r="E17" s="33" t="s">
        <v>3</v>
      </c>
      <c r="F17" s="34">
        <f>$C$13*F16</f>
        <v>7.6666666666666661</v>
      </c>
      <c r="G17" s="81"/>
    </row>
    <row r="18" spans="1:7" ht="12" customHeight="1" x14ac:dyDescent="0.25">
      <c r="A18" s="62"/>
      <c r="B18" s="65"/>
      <c r="C18" s="76">
        <v>6</v>
      </c>
      <c r="D18" s="70" t="s">
        <v>26</v>
      </c>
      <c r="E18" s="16" t="s">
        <v>2</v>
      </c>
      <c r="F18" s="20">
        <v>0.7</v>
      </c>
      <c r="G18" s="79" t="s">
        <v>25</v>
      </c>
    </row>
    <row r="19" spans="1:7" ht="24" customHeight="1" x14ac:dyDescent="0.25">
      <c r="A19" s="62"/>
      <c r="B19" s="65"/>
      <c r="C19" s="77"/>
      <c r="D19" s="71"/>
      <c r="E19" s="17" t="s">
        <v>15</v>
      </c>
      <c r="F19" s="14">
        <v>0.6</v>
      </c>
      <c r="G19" s="80"/>
    </row>
    <row r="20" spans="1:7" ht="12" customHeight="1" x14ac:dyDescent="0.25">
      <c r="A20" s="62"/>
      <c r="B20" s="65"/>
      <c r="C20" s="77"/>
      <c r="D20" s="71"/>
      <c r="E20" s="17" t="s">
        <v>16</v>
      </c>
      <c r="F20" s="14">
        <v>0.7</v>
      </c>
      <c r="G20" s="80"/>
    </row>
    <row r="21" spans="1:7" ht="12" customHeight="1" thickBot="1" x14ac:dyDescent="0.3">
      <c r="A21" s="62"/>
      <c r="B21" s="65"/>
      <c r="C21" s="77"/>
      <c r="D21" s="71"/>
      <c r="E21" s="24" t="s">
        <v>1</v>
      </c>
      <c r="F21" s="30">
        <f>(F18+F19+F20)/3</f>
        <v>0.66666666666666663</v>
      </c>
      <c r="G21" s="80"/>
    </row>
    <row r="22" spans="1:7" ht="12" customHeight="1" thickBot="1" x14ac:dyDescent="0.3">
      <c r="A22" s="62"/>
      <c r="B22" s="65"/>
      <c r="C22" s="78"/>
      <c r="D22" s="72"/>
      <c r="E22" s="25" t="s">
        <v>3</v>
      </c>
      <c r="F22" s="34">
        <f>$C$18*F21</f>
        <v>4</v>
      </c>
      <c r="G22" s="81"/>
    </row>
    <row r="23" spans="1:7" ht="12" customHeight="1" x14ac:dyDescent="0.25">
      <c r="A23" s="62"/>
      <c r="B23" s="65"/>
      <c r="C23" s="76">
        <v>10</v>
      </c>
      <c r="D23" s="70" t="s">
        <v>27</v>
      </c>
      <c r="E23" s="19" t="s">
        <v>2</v>
      </c>
      <c r="F23" s="20">
        <v>0.9</v>
      </c>
      <c r="G23" s="79" t="s">
        <v>25</v>
      </c>
    </row>
    <row r="24" spans="1:7" ht="18.75" customHeight="1" x14ac:dyDescent="0.25">
      <c r="A24" s="62"/>
      <c r="B24" s="65"/>
      <c r="C24" s="77"/>
      <c r="D24" s="71"/>
      <c r="E24" s="17" t="s">
        <v>15</v>
      </c>
      <c r="F24" s="14">
        <v>0.8</v>
      </c>
      <c r="G24" s="80"/>
    </row>
    <row r="25" spans="1:7" ht="12" customHeight="1" x14ac:dyDescent="0.25">
      <c r="A25" s="62"/>
      <c r="B25" s="65"/>
      <c r="C25" s="77"/>
      <c r="D25" s="71"/>
      <c r="E25" s="17" t="s">
        <v>16</v>
      </c>
      <c r="F25" s="14">
        <v>0.8</v>
      </c>
      <c r="G25" s="80"/>
    </row>
    <row r="26" spans="1:7" ht="12" customHeight="1" x14ac:dyDescent="0.25">
      <c r="A26" s="62"/>
      <c r="B26" s="65"/>
      <c r="C26" s="77"/>
      <c r="D26" s="71"/>
      <c r="E26" s="10" t="s">
        <v>1</v>
      </c>
      <c r="F26" s="14">
        <f>(F23+F24+F25)/3</f>
        <v>0.83333333333333337</v>
      </c>
      <c r="G26" s="80"/>
    </row>
    <row r="27" spans="1:7" ht="12" customHeight="1" thickBot="1" x14ac:dyDescent="0.3">
      <c r="A27" s="62"/>
      <c r="B27" s="65"/>
      <c r="C27" s="78"/>
      <c r="D27" s="72"/>
      <c r="E27" s="21" t="s">
        <v>3</v>
      </c>
      <c r="F27" s="22">
        <f>$C$23*F26</f>
        <v>8.3333333333333339</v>
      </c>
      <c r="G27" s="81"/>
    </row>
    <row r="28" spans="1:7" ht="12" customHeight="1" x14ac:dyDescent="0.25">
      <c r="A28" s="62"/>
      <c r="B28" s="65"/>
      <c r="C28" s="76">
        <v>4</v>
      </c>
      <c r="D28" s="70" t="s">
        <v>28</v>
      </c>
      <c r="E28" s="16" t="s">
        <v>2</v>
      </c>
      <c r="F28" s="20">
        <v>0.6</v>
      </c>
      <c r="G28" s="79" t="s">
        <v>25</v>
      </c>
    </row>
    <row r="29" spans="1:7" ht="35.25" customHeight="1" x14ac:dyDescent="0.25">
      <c r="A29" s="62"/>
      <c r="B29" s="65"/>
      <c r="C29" s="77"/>
      <c r="D29" s="71"/>
      <c r="E29" s="17" t="s">
        <v>15</v>
      </c>
      <c r="F29" s="14">
        <v>0.5</v>
      </c>
      <c r="G29" s="80"/>
    </row>
    <row r="30" spans="1:7" ht="12" customHeight="1" x14ac:dyDescent="0.25">
      <c r="A30" s="62"/>
      <c r="B30" s="65"/>
      <c r="C30" s="77"/>
      <c r="D30" s="71"/>
      <c r="E30" s="17" t="s">
        <v>16</v>
      </c>
      <c r="F30" s="14">
        <v>0.5</v>
      </c>
      <c r="G30" s="80"/>
    </row>
    <row r="31" spans="1:7" ht="12" customHeight="1" thickBot="1" x14ac:dyDescent="0.3">
      <c r="A31" s="62"/>
      <c r="B31" s="65"/>
      <c r="C31" s="77"/>
      <c r="D31" s="71"/>
      <c r="E31" s="24" t="s">
        <v>1</v>
      </c>
      <c r="F31" s="30">
        <f>(F28+F29++F30)/3</f>
        <v>0.53333333333333333</v>
      </c>
      <c r="G31" s="80"/>
    </row>
    <row r="32" spans="1:7" ht="12" customHeight="1" thickBot="1" x14ac:dyDescent="0.3">
      <c r="A32" s="62"/>
      <c r="B32" s="65"/>
      <c r="C32" s="78"/>
      <c r="D32" s="72"/>
      <c r="E32" s="25" t="s">
        <v>3</v>
      </c>
      <c r="F32" s="34">
        <f>$C$28*F31</f>
        <v>2.1333333333333333</v>
      </c>
      <c r="G32" s="81"/>
    </row>
    <row r="33" spans="1:9" ht="12" customHeight="1" x14ac:dyDescent="0.25">
      <c r="A33" s="62"/>
      <c r="B33" s="65"/>
      <c r="C33" s="76">
        <v>4</v>
      </c>
      <c r="D33" s="70" t="s">
        <v>29</v>
      </c>
      <c r="E33" s="19" t="s">
        <v>2</v>
      </c>
      <c r="F33" s="20">
        <v>0.6</v>
      </c>
      <c r="G33" s="79" t="s">
        <v>25</v>
      </c>
    </row>
    <row r="34" spans="1:9" ht="25.5" customHeight="1" x14ac:dyDescent="0.25">
      <c r="A34" s="62"/>
      <c r="B34" s="65"/>
      <c r="C34" s="77"/>
      <c r="D34" s="71"/>
      <c r="E34" s="17" t="s">
        <v>15</v>
      </c>
      <c r="F34" s="14">
        <v>0.7</v>
      </c>
      <c r="G34" s="80"/>
    </row>
    <row r="35" spans="1:9" ht="12" customHeight="1" x14ac:dyDescent="0.25">
      <c r="A35" s="62"/>
      <c r="B35" s="65"/>
      <c r="C35" s="77"/>
      <c r="D35" s="71"/>
      <c r="E35" s="17" t="s">
        <v>16</v>
      </c>
      <c r="F35" s="14">
        <v>0.6</v>
      </c>
      <c r="G35" s="80"/>
    </row>
    <row r="36" spans="1:9" ht="12" customHeight="1" x14ac:dyDescent="0.25">
      <c r="A36" s="62"/>
      <c r="B36" s="65"/>
      <c r="C36" s="77"/>
      <c r="D36" s="71"/>
      <c r="E36" s="10" t="s">
        <v>1</v>
      </c>
      <c r="F36" s="14">
        <f>(F33+F34+F35)/3</f>
        <v>0.6333333333333333</v>
      </c>
      <c r="G36" s="80"/>
    </row>
    <row r="37" spans="1:9" ht="12" customHeight="1" thickBot="1" x14ac:dyDescent="0.3">
      <c r="A37" s="62"/>
      <c r="B37" s="65"/>
      <c r="C37" s="78"/>
      <c r="D37" s="72"/>
      <c r="E37" s="21" t="s">
        <v>3</v>
      </c>
      <c r="F37" s="22">
        <f>$C$33*F36</f>
        <v>2.5333333333333332</v>
      </c>
      <c r="G37" s="81"/>
    </row>
    <row r="38" spans="1:9" ht="12" customHeight="1" x14ac:dyDescent="0.25">
      <c r="A38" s="62"/>
      <c r="B38" s="65"/>
      <c r="C38" s="76">
        <v>2</v>
      </c>
      <c r="D38" s="70" t="s">
        <v>30</v>
      </c>
      <c r="E38" s="16" t="s">
        <v>2</v>
      </c>
      <c r="F38" s="20">
        <v>0.6</v>
      </c>
      <c r="G38" s="79" t="s">
        <v>25</v>
      </c>
    </row>
    <row r="39" spans="1:9" s="3" customFormat="1" ht="19.5" customHeight="1" x14ac:dyDescent="0.25">
      <c r="A39" s="62"/>
      <c r="B39" s="65"/>
      <c r="C39" s="77"/>
      <c r="D39" s="71"/>
      <c r="E39" s="17" t="s">
        <v>15</v>
      </c>
      <c r="F39" s="14">
        <v>0.7</v>
      </c>
      <c r="G39" s="80"/>
    </row>
    <row r="40" spans="1:9" s="3" customFormat="1" ht="12" customHeight="1" x14ac:dyDescent="0.25">
      <c r="A40" s="62"/>
      <c r="B40" s="65"/>
      <c r="C40" s="77"/>
      <c r="D40" s="71"/>
      <c r="E40" s="17" t="s">
        <v>16</v>
      </c>
      <c r="F40" s="14">
        <v>0.7</v>
      </c>
      <c r="G40" s="80"/>
    </row>
    <row r="41" spans="1:9" s="3" customFormat="1" ht="12" customHeight="1" thickBot="1" x14ac:dyDescent="0.3">
      <c r="A41" s="62"/>
      <c r="B41" s="65"/>
      <c r="C41" s="77"/>
      <c r="D41" s="71"/>
      <c r="E41" s="24" t="s">
        <v>1</v>
      </c>
      <c r="F41" s="30">
        <f>(F38+F39+F40)/3</f>
        <v>0.66666666666666663</v>
      </c>
      <c r="G41" s="80"/>
    </row>
    <row r="42" spans="1:9" s="3" customFormat="1" ht="12" customHeight="1" thickBot="1" x14ac:dyDescent="0.3">
      <c r="A42" s="62"/>
      <c r="B42" s="65"/>
      <c r="C42" s="78"/>
      <c r="D42" s="72"/>
      <c r="E42" s="25" t="s">
        <v>3</v>
      </c>
      <c r="F42" s="34">
        <f>$C$38*F41</f>
        <v>1.3333333333333333</v>
      </c>
      <c r="G42" s="81"/>
    </row>
    <row r="43" spans="1:9" s="3" customFormat="1" ht="12" customHeight="1" x14ac:dyDescent="0.25">
      <c r="A43" s="62"/>
      <c r="B43" s="65"/>
      <c r="C43" s="67">
        <v>4</v>
      </c>
      <c r="D43" s="70" t="s">
        <v>30</v>
      </c>
      <c r="E43" s="19" t="s">
        <v>2</v>
      </c>
      <c r="F43" s="20">
        <v>4</v>
      </c>
      <c r="G43" s="73" t="s">
        <v>4</v>
      </c>
      <c r="I43" s="59" t="s">
        <v>47</v>
      </c>
    </row>
    <row r="44" spans="1:9" s="3" customFormat="1" ht="24" customHeight="1" x14ac:dyDescent="0.25">
      <c r="A44" s="62"/>
      <c r="B44" s="65"/>
      <c r="C44" s="68"/>
      <c r="D44" s="71"/>
      <c r="E44" s="17" t="s">
        <v>15</v>
      </c>
      <c r="F44" s="14">
        <f>F43</f>
        <v>4</v>
      </c>
      <c r="G44" s="74"/>
      <c r="I44" s="3" t="s">
        <v>48</v>
      </c>
    </row>
    <row r="45" spans="1:9" s="3" customFormat="1" ht="12" customHeight="1" thickBot="1" x14ac:dyDescent="0.3">
      <c r="A45" s="62"/>
      <c r="B45" s="65"/>
      <c r="C45" s="68"/>
      <c r="D45" s="71"/>
      <c r="E45" s="17" t="s">
        <v>16</v>
      </c>
      <c r="F45" s="14">
        <f>F43</f>
        <v>4</v>
      </c>
      <c r="G45" s="74"/>
    </row>
    <row r="46" spans="1:9" s="3" customFormat="1" ht="11.1" customHeight="1" thickBot="1" x14ac:dyDescent="0.3">
      <c r="A46" s="62"/>
      <c r="B46" s="65"/>
      <c r="C46" s="69"/>
      <c r="D46" s="72"/>
      <c r="E46" s="26" t="s">
        <v>3</v>
      </c>
      <c r="F46" s="35">
        <f>F43</f>
        <v>4</v>
      </c>
      <c r="G46" s="75"/>
    </row>
    <row r="47" spans="1:9" s="3" customFormat="1" ht="12" customHeight="1" x14ac:dyDescent="0.25">
      <c r="A47" s="62"/>
      <c r="B47" s="65"/>
      <c r="C47" s="76">
        <v>4</v>
      </c>
      <c r="D47" s="70" t="s">
        <v>31</v>
      </c>
      <c r="E47" s="19" t="s">
        <v>2</v>
      </c>
      <c r="F47" s="20">
        <v>0.6</v>
      </c>
      <c r="G47" s="79" t="s">
        <v>25</v>
      </c>
    </row>
    <row r="48" spans="1:9" s="3" customFormat="1" ht="12" customHeight="1" x14ac:dyDescent="0.25">
      <c r="A48" s="62"/>
      <c r="B48" s="65"/>
      <c r="C48" s="77"/>
      <c r="D48" s="71"/>
      <c r="E48" s="17" t="s">
        <v>15</v>
      </c>
      <c r="F48" s="14">
        <v>0.5</v>
      </c>
      <c r="G48" s="80"/>
    </row>
    <row r="49" spans="1:7" s="2" customFormat="1" ht="15" customHeight="1" x14ac:dyDescent="0.25">
      <c r="A49" s="62"/>
      <c r="B49" s="65"/>
      <c r="C49" s="77"/>
      <c r="D49" s="71"/>
      <c r="E49" s="17" t="s">
        <v>16</v>
      </c>
      <c r="F49" s="14">
        <v>0.6</v>
      </c>
      <c r="G49" s="80"/>
    </row>
    <row r="50" spans="1:7" ht="15" customHeight="1" thickBot="1" x14ac:dyDescent="0.3">
      <c r="A50" s="62"/>
      <c r="B50" s="65"/>
      <c r="C50" s="77"/>
      <c r="D50" s="71"/>
      <c r="E50" s="24" t="s">
        <v>1</v>
      </c>
      <c r="F50" s="30">
        <f>(F47+F48+F49)/3</f>
        <v>0.56666666666666676</v>
      </c>
      <c r="G50" s="80"/>
    </row>
    <row r="51" spans="1:7" ht="15" customHeight="1" thickBot="1" x14ac:dyDescent="0.3">
      <c r="A51" s="63"/>
      <c r="B51" s="66"/>
      <c r="C51" s="78"/>
      <c r="D51" s="72"/>
      <c r="E51" s="25" t="s">
        <v>3</v>
      </c>
      <c r="F51" s="34">
        <f>$C$47*F50</f>
        <v>2.2666666666666671</v>
      </c>
      <c r="G51" s="81"/>
    </row>
    <row r="52" spans="1:7" ht="15" customHeight="1" x14ac:dyDescent="0.25">
      <c r="A52" s="61" t="s">
        <v>10</v>
      </c>
      <c r="B52" s="64">
        <v>15</v>
      </c>
      <c r="C52" s="76">
        <v>3</v>
      </c>
      <c r="D52" s="70" t="s">
        <v>32</v>
      </c>
      <c r="E52" s="19" t="s">
        <v>2</v>
      </c>
      <c r="F52" s="20">
        <v>0.8</v>
      </c>
      <c r="G52" s="79" t="s">
        <v>25</v>
      </c>
    </row>
    <row r="53" spans="1:7" ht="15" customHeight="1" x14ac:dyDescent="0.25">
      <c r="A53" s="62"/>
      <c r="B53" s="65"/>
      <c r="C53" s="77"/>
      <c r="D53" s="71"/>
      <c r="E53" s="17" t="s">
        <v>15</v>
      </c>
      <c r="F53" s="14">
        <v>0.7</v>
      </c>
      <c r="G53" s="80"/>
    </row>
    <row r="54" spans="1:7" ht="15" customHeight="1" x14ac:dyDescent="0.25">
      <c r="A54" s="62"/>
      <c r="B54" s="65"/>
      <c r="C54" s="77"/>
      <c r="D54" s="71"/>
      <c r="E54" s="17" t="s">
        <v>16</v>
      </c>
      <c r="F54" s="14">
        <v>0.7</v>
      </c>
      <c r="G54" s="80"/>
    </row>
    <row r="55" spans="1:7" ht="15" customHeight="1" thickBot="1" x14ac:dyDescent="0.3">
      <c r="A55" s="62"/>
      <c r="B55" s="65"/>
      <c r="C55" s="77"/>
      <c r="D55" s="71"/>
      <c r="E55" s="24" t="s">
        <v>1</v>
      </c>
      <c r="F55" s="30">
        <f>(F52+F53+F54)/3</f>
        <v>0.73333333333333339</v>
      </c>
      <c r="G55" s="80"/>
    </row>
    <row r="56" spans="1:7" ht="15" customHeight="1" thickBot="1" x14ac:dyDescent="0.3">
      <c r="A56" s="62"/>
      <c r="B56" s="65"/>
      <c r="C56" s="78"/>
      <c r="D56" s="72"/>
      <c r="E56" s="25" t="s">
        <v>3</v>
      </c>
      <c r="F56" s="34">
        <f>$C$52*F55</f>
        <v>2.2000000000000002</v>
      </c>
      <c r="G56" s="81"/>
    </row>
    <row r="57" spans="1:7" ht="15" customHeight="1" x14ac:dyDescent="0.25">
      <c r="A57" s="62"/>
      <c r="B57" s="65"/>
      <c r="C57" s="82">
        <v>2</v>
      </c>
      <c r="D57" s="70" t="s">
        <v>32</v>
      </c>
      <c r="E57" s="19" t="s">
        <v>2</v>
      </c>
      <c r="F57" s="15">
        <v>2</v>
      </c>
      <c r="G57" s="85" t="s">
        <v>9</v>
      </c>
    </row>
    <row r="58" spans="1:7" ht="15" customHeight="1" x14ac:dyDescent="0.25">
      <c r="A58" s="62"/>
      <c r="B58" s="65"/>
      <c r="C58" s="83"/>
      <c r="D58" s="71"/>
      <c r="E58" s="17" t="s">
        <v>15</v>
      </c>
      <c r="F58" s="15">
        <f>F57</f>
        <v>2</v>
      </c>
      <c r="G58" s="86"/>
    </row>
    <row r="59" spans="1:7" ht="15" customHeight="1" thickBot="1" x14ac:dyDescent="0.3">
      <c r="A59" s="62"/>
      <c r="B59" s="65"/>
      <c r="C59" s="83"/>
      <c r="D59" s="71"/>
      <c r="E59" s="17" t="s">
        <v>16</v>
      </c>
      <c r="F59" s="15">
        <f>F57</f>
        <v>2</v>
      </c>
      <c r="G59" s="86"/>
    </row>
    <row r="60" spans="1:7" ht="15" customHeight="1" thickBot="1" x14ac:dyDescent="0.3">
      <c r="A60" s="62"/>
      <c r="B60" s="65"/>
      <c r="C60" s="84"/>
      <c r="D60" s="72"/>
      <c r="E60" s="27" t="s">
        <v>3</v>
      </c>
      <c r="F60" s="32">
        <f>F57</f>
        <v>2</v>
      </c>
      <c r="G60" s="87"/>
    </row>
    <row r="61" spans="1:7" ht="15" customHeight="1" x14ac:dyDescent="0.25">
      <c r="A61" s="62"/>
      <c r="B61" s="65"/>
      <c r="C61" s="76">
        <v>3</v>
      </c>
      <c r="D61" s="70" t="s">
        <v>33</v>
      </c>
      <c r="E61" s="19" t="s">
        <v>2</v>
      </c>
      <c r="F61" s="20">
        <v>0.7</v>
      </c>
      <c r="G61" s="79" t="s">
        <v>25</v>
      </c>
    </row>
    <row r="62" spans="1:7" ht="15" customHeight="1" x14ac:dyDescent="0.25">
      <c r="A62" s="62"/>
      <c r="B62" s="65"/>
      <c r="C62" s="77"/>
      <c r="D62" s="71"/>
      <c r="E62" s="17" t="s">
        <v>15</v>
      </c>
      <c r="F62" s="14">
        <v>0.7</v>
      </c>
      <c r="G62" s="80"/>
    </row>
    <row r="63" spans="1:7" ht="15" customHeight="1" x14ac:dyDescent="0.25">
      <c r="A63" s="62"/>
      <c r="B63" s="65"/>
      <c r="C63" s="77"/>
      <c r="D63" s="71"/>
      <c r="E63" s="17" t="s">
        <v>16</v>
      </c>
      <c r="F63" s="14">
        <v>0.7</v>
      </c>
      <c r="G63" s="80"/>
    </row>
    <row r="64" spans="1:7" ht="15" customHeight="1" thickBot="1" x14ac:dyDescent="0.3">
      <c r="A64" s="62"/>
      <c r="B64" s="65"/>
      <c r="C64" s="77"/>
      <c r="D64" s="71"/>
      <c r="E64" s="24" t="s">
        <v>1</v>
      </c>
      <c r="F64" s="30">
        <f>(F61+F62+F63)/3</f>
        <v>0.69999999999999984</v>
      </c>
      <c r="G64" s="80"/>
    </row>
    <row r="65" spans="1:7" ht="15" customHeight="1" thickBot="1" x14ac:dyDescent="0.3">
      <c r="A65" s="62"/>
      <c r="B65" s="65"/>
      <c r="C65" s="78"/>
      <c r="D65" s="72"/>
      <c r="E65" s="25" t="s">
        <v>3</v>
      </c>
      <c r="F65" s="34">
        <f>$C$61*F64</f>
        <v>2.0999999999999996</v>
      </c>
      <c r="G65" s="81"/>
    </row>
    <row r="66" spans="1:7" ht="15" customHeight="1" x14ac:dyDescent="0.25">
      <c r="A66" s="62"/>
      <c r="B66" s="65"/>
      <c r="C66" s="82">
        <v>2</v>
      </c>
      <c r="D66" s="70" t="s">
        <v>34</v>
      </c>
      <c r="E66" s="19" t="s">
        <v>2</v>
      </c>
      <c r="F66" s="15">
        <v>2</v>
      </c>
      <c r="G66" s="85" t="s">
        <v>9</v>
      </c>
    </row>
    <row r="67" spans="1:7" ht="15" customHeight="1" x14ac:dyDescent="0.25">
      <c r="A67" s="62"/>
      <c r="B67" s="65"/>
      <c r="C67" s="83"/>
      <c r="D67" s="71"/>
      <c r="E67" s="17" t="s">
        <v>15</v>
      </c>
      <c r="F67" s="15">
        <f>F66</f>
        <v>2</v>
      </c>
      <c r="G67" s="86"/>
    </row>
    <row r="68" spans="1:7" ht="15" customHeight="1" thickBot="1" x14ac:dyDescent="0.3">
      <c r="A68" s="62"/>
      <c r="B68" s="65"/>
      <c r="C68" s="83"/>
      <c r="D68" s="71"/>
      <c r="E68" s="17" t="s">
        <v>16</v>
      </c>
      <c r="F68" s="15">
        <f>F67</f>
        <v>2</v>
      </c>
      <c r="G68" s="86"/>
    </row>
    <row r="69" spans="1:7" ht="15" customHeight="1" thickBot="1" x14ac:dyDescent="0.3">
      <c r="A69" s="62"/>
      <c r="B69" s="65"/>
      <c r="C69" s="84"/>
      <c r="D69" s="72"/>
      <c r="E69" s="27" t="s">
        <v>3</v>
      </c>
      <c r="F69" s="32">
        <f>F66</f>
        <v>2</v>
      </c>
      <c r="G69" s="87"/>
    </row>
    <row r="70" spans="1:7" ht="15" customHeight="1" x14ac:dyDescent="0.25">
      <c r="A70" s="62"/>
      <c r="B70" s="65"/>
      <c r="C70" s="76">
        <v>2</v>
      </c>
      <c r="D70" s="70" t="s">
        <v>35</v>
      </c>
      <c r="E70" s="19" t="s">
        <v>2</v>
      </c>
      <c r="F70" s="20">
        <v>0.8</v>
      </c>
      <c r="G70" s="79" t="s">
        <v>25</v>
      </c>
    </row>
    <row r="71" spans="1:7" ht="15" customHeight="1" x14ac:dyDescent="0.25">
      <c r="A71" s="62"/>
      <c r="B71" s="65"/>
      <c r="C71" s="77"/>
      <c r="D71" s="71"/>
      <c r="E71" s="17" t="s">
        <v>15</v>
      </c>
      <c r="F71" s="14">
        <v>0.7</v>
      </c>
      <c r="G71" s="80"/>
    </row>
    <row r="72" spans="1:7" ht="15" customHeight="1" x14ac:dyDescent="0.25">
      <c r="A72" s="62"/>
      <c r="B72" s="65"/>
      <c r="C72" s="77"/>
      <c r="D72" s="71"/>
      <c r="E72" s="17" t="s">
        <v>16</v>
      </c>
      <c r="F72" s="14">
        <v>0.7</v>
      </c>
      <c r="G72" s="80"/>
    </row>
    <row r="73" spans="1:7" ht="15" customHeight="1" thickBot="1" x14ac:dyDescent="0.3">
      <c r="A73" s="62"/>
      <c r="B73" s="65"/>
      <c r="C73" s="77"/>
      <c r="D73" s="71"/>
      <c r="E73" s="24" t="s">
        <v>1</v>
      </c>
      <c r="F73" s="30">
        <f>(F70+F71+F72)/3</f>
        <v>0.73333333333333339</v>
      </c>
      <c r="G73" s="80"/>
    </row>
    <row r="74" spans="1:7" ht="15" customHeight="1" thickBot="1" x14ac:dyDescent="0.3">
      <c r="A74" s="62"/>
      <c r="B74" s="65"/>
      <c r="C74" s="78"/>
      <c r="D74" s="72"/>
      <c r="E74" s="25" t="s">
        <v>3</v>
      </c>
      <c r="F74" s="34">
        <f>$C$70*F73</f>
        <v>1.4666666666666668</v>
      </c>
      <c r="G74" s="81"/>
    </row>
    <row r="75" spans="1:7" ht="15" customHeight="1" x14ac:dyDescent="0.25">
      <c r="A75" s="62"/>
      <c r="B75" s="65"/>
      <c r="C75" s="82">
        <v>3</v>
      </c>
      <c r="D75" s="70" t="s">
        <v>35</v>
      </c>
      <c r="E75" s="19" t="s">
        <v>2</v>
      </c>
      <c r="F75" s="15">
        <v>3</v>
      </c>
      <c r="G75" s="85" t="s">
        <v>9</v>
      </c>
    </row>
    <row r="76" spans="1:7" ht="15" customHeight="1" x14ac:dyDescent="0.25">
      <c r="A76" s="62"/>
      <c r="B76" s="65"/>
      <c r="C76" s="83"/>
      <c r="D76" s="71"/>
      <c r="E76" s="17" t="s">
        <v>15</v>
      </c>
      <c r="F76" s="15">
        <f>F75</f>
        <v>3</v>
      </c>
      <c r="G76" s="86"/>
    </row>
    <row r="77" spans="1:7" ht="15" customHeight="1" thickBot="1" x14ac:dyDescent="0.3">
      <c r="A77" s="62"/>
      <c r="B77" s="65"/>
      <c r="C77" s="83"/>
      <c r="D77" s="71"/>
      <c r="E77" s="17" t="s">
        <v>16</v>
      </c>
      <c r="F77" s="15">
        <f>F76</f>
        <v>3</v>
      </c>
      <c r="G77" s="86"/>
    </row>
    <row r="78" spans="1:7" ht="15" customHeight="1" thickBot="1" x14ac:dyDescent="0.3">
      <c r="A78" s="63"/>
      <c r="B78" s="66"/>
      <c r="C78" s="84"/>
      <c r="D78" s="72"/>
      <c r="E78" s="27" t="s">
        <v>3</v>
      </c>
      <c r="F78" s="32">
        <f>F75</f>
        <v>3</v>
      </c>
      <c r="G78" s="87"/>
    </row>
    <row r="79" spans="1:7" ht="15" customHeight="1" x14ac:dyDescent="0.25">
      <c r="A79" s="61" t="s">
        <v>11</v>
      </c>
      <c r="B79" s="64">
        <v>6</v>
      </c>
      <c r="C79" s="76">
        <v>3</v>
      </c>
      <c r="D79" s="70" t="s">
        <v>36</v>
      </c>
      <c r="E79" s="19" t="s">
        <v>2</v>
      </c>
      <c r="F79" s="20">
        <v>0.9</v>
      </c>
      <c r="G79" s="79" t="s">
        <v>25</v>
      </c>
    </row>
    <row r="80" spans="1:7" ht="15" customHeight="1" x14ac:dyDescent="0.25">
      <c r="A80" s="62"/>
      <c r="B80" s="65"/>
      <c r="C80" s="77"/>
      <c r="D80" s="71"/>
      <c r="E80" s="17" t="s">
        <v>15</v>
      </c>
      <c r="F80" s="14">
        <v>0.8</v>
      </c>
      <c r="G80" s="80"/>
    </row>
    <row r="81" spans="1:7" ht="15" customHeight="1" x14ac:dyDescent="0.25">
      <c r="A81" s="62"/>
      <c r="B81" s="65"/>
      <c r="C81" s="77"/>
      <c r="D81" s="71"/>
      <c r="E81" s="17" t="s">
        <v>16</v>
      </c>
      <c r="F81" s="14">
        <v>0.8</v>
      </c>
      <c r="G81" s="80"/>
    </row>
    <row r="82" spans="1:7" ht="15" customHeight="1" thickBot="1" x14ac:dyDescent="0.3">
      <c r="A82" s="62"/>
      <c r="B82" s="65"/>
      <c r="C82" s="77"/>
      <c r="D82" s="71"/>
      <c r="E82" s="24" t="s">
        <v>1</v>
      </c>
      <c r="F82" s="30">
        <f>(F79+F80+F81)/3</f>
        <v>0.83333333333333337</v>
      </c>
      <c r="G82" s="80"/>
    </row>
    <row r="83" spans="1:7" ht="15" customHeight="1" thickBot="1" x14ac:dyDescent="0.3">
      <c r="A83" s="62"/>
      <c r="B83" s="65"/>
      <c r="C83" s="78"/>
      <c r="D83" s="72"/>
      <c r="E83" s="25" t="s">
        <v>3</v>
      </c>
      <c r="F83" s="34">
        <f>$C$79*F82</f>
        <v>2.5</v>
      </c>
      <c r="G83" s="81"/>
    </row>
    <row r="84" spans="1:7" ht="15" customHeight="1" x14ac:dyDescent="0.25">
      <c r="A84" s="62"/>
      <c r="B84" s="65"/>
      <c r="C84" s="76">
        <v>3</v>
      </c>
      <c r="D84" s="70" t="s">
        <v>37</v>
      </c>
      <c r="E84" s="19" t="s">
        <v>2</v>
      </c>
      <c r="F84" s="20">
        <v>0.9</v>
      </c>
      <c r="G84" s="79" t="s">
        <v>25</v>
      </c>
    </row>
    <row r="85" spans="1:7" ht="15" customHeight="1" x14ac:dyDescent="0.25">
      <c r="A85" s="62"/>
      <c r="B85" s="65"/>
      <c r="C85" s="77"/>
      <c r="D85" s="71"/>
      <c r="E85" s="17" t="s">
        <v>15</v>
      </c>
      <c r="F85" s="14">
        <v>0.8</v>
      </c>
      <c r="G85" s="80"/>
    </row>
    <row r="86" spans="1:7" ht="15" customHeight="1" x14ac:dyDescent="0.25">
      <c r="A86" s="62"/>
      <c r="B86" s="65"/>
      <c r="C86" s="77"/>
      <c r="D86" s="71"/>
      <c r="E86" s="17" t="s">
        <v>16</v>
      </c>
      <c r="F86" s="14">
        <v>0.8</v>
      </c>
      <c r="G86" s="80"/>
    </row>
    <row r="87" spans="1:7" ht="15" customHeight="1" thickBot="1" x14ac:dyDescent="0.3">
      <c r="A87" s="62"/>
      <c r="B87" s="65"/>
      <c r="C87" s="77"/>
      <c r="D87" s="71"/>
      <c r="E87" s="24" t="s">
        <v>1</v>
      </c>
      <c r="F87" s="30">
        <f>(F84+F85+F86)/3</f>
        <v>0.83333333333333337</v>
      </c>
      <c r="G87" s="80"/>
    </row>
    <row r="88" spans="1:7" ht="15" customHeight="1" thickBot="1" x14ac:dyDescent="0.3">
      <c r="A88" s="63"/>
      <c r="B88" s="66"/>
      <c r="C88" s="78"/>
      <c r="D88" s="72"/>
      <c r="E88" s="25" t="s">
        <v>3</v>
      </c>
      <c r="F88" s="34">
        <f>$C$84*F87</f>
        <v>2.5</v>
      </c>
      <c r="G88" s="81"/>
    </row>
    <row r="89" spans="1:7" ht="15" customHeight="1" x14ac:dyDescent="0.25">
      <c r="A89" s="61" t="s">
        <v>12</v>
      </c>
      <c r="B89" s="64">
        <v>5</v>
      </c>
      <c r="C89" s="76">
        <v>2</v>
      </c>
      <c r="D89" s="70" t="s">
        <v>38</v>
      </c>
      <c r="E89" s="19" t="s">
        <v>2</v>
      </c>
      <c r="F89" s="20">
        <v>0.7</v>
      </c>
      <c r="G89" s="79" t="s">
        <v>25</v>
      </c>
    </row>
    <row r="90" spans="1:7" ht="15" customHeight="1" x14ac:dyDescent="0.25">
      <c r="A90" s="62"/>
      <c r="B90" s="65"/>
      <c r="C90" s="77"/>
      <c r="D90" s="71"/>
      <c r="E90" s="17" t="s">
        <v>15</v>
      </c>
      <c r="F90" s="14">
        <v>0.6</v>
      </c>
      <c r="G90" s="80"/>
    </row>
    <row r="91" spans="1:7" ht="15" customHeight="1" x14ac:dyDescent="0.25">
      <c r="A91" s="62"/>
      <c r="B91" s="65"/>
      <c r="C91" s="77"/>
      <c r="D91" s="71"/>
      <c r="E91" s="17" t="s">
        <v>16</v>
      </c>
      <c r="F91" s="14">
        <v>0.6</v>
      </c>
      <c r="G91" s="80"/>
    </row>
    <row r="92" spans="1:7" ht="15" customHeight="1" thickBot="1" x14ac:dyDescent="0.3">
      <c r="A92" s="62"/>
      <c r="B92" s="65"/>
      <c r="C92" s="77"/>
      <c r="D92" s="71"/>
      <c r="E92" s="24" t="s">
        <v>1</v>
      </c>
      <c r="F92" s="14">
        <f>(F89+F90+F91)/3</f>
        <v>0.6333333333333333</v>
      </c>
      <c r="G92" s="80"/>
    </row>
    <row r="93" spans="1:7" ht="15" customHeight="1" thickBot="1" x14ac:dyDescent="0.3">
      <c r="A93" s="62"/>
      <c r="B93" s="65"/>
      <c r="C93" s="78"/>
      <c r="D93" s="72"/>
      <c r="E93" s="25" t="s">
        <v>3</v>
      </c>
      <c r="F93" s="23">
        <f>$C$89*F92</f>
        <v>1.2666666666666666</v>
      </c>
      <c r="G93" s="81"/>
    </row>
    <row r="94" spans="1:7" ht="15" customHeight="1" x14ac:dyDescent="0.25">
      <c r="A94" s="62"/>
      <c r="B94" s="65"/>
      <c r="C94" s="76">
        <v>3</v>
      </c>
      <c r="D94" s="70" t="s">
        <v>39</v>
      </c>
      <c r="E94" s="19" t="s">
        <v>2</v>
      </c>
      <c r="F94" s="20">
        <v>0.7</v>
      </c>
      <c r="G94" s="79" t="s">
        <v>25</v>
      </c>
    </row>
    <row r="95" spans="1:7" ht="15" customHeight="1" x14ac:dyDescent="0.25">
      <c r="A95" s="62"/>
      <c r="B95" s="65"/>
      <c r="C95" s="77"/>
      <c r="D95" s="71"/>
      <c r="E95" s="17" t="s">
        <v>15</v>
      </c>
      <c r="F95" s="14">
        <v>0.6</v>
      </c>
      <c r="G95" s="80"/>
    </row>
    <row r="96" spans="1:7" ht="15" customHeight="1" x14ac:dyDescent="0.25">
      <c r="A96" s="62"/>
      <c r="B96" s="65"/>
      <c r="C96" s="77"/>
      <c r="D96" s="71"/>
      <c r="E96" s="17" t="s">
        <v>16</v>
      </c>
      <c r="F96" s="14">
        <v>0.7</v>
      </c>
      <c r="G96" s="80"/>
    </row>
    <row r="97" spans="1:11" ht="15" customHeight="1" thickBot="1" x14ac:dyDescent="0.3">
      <c r="A97" s="62"/>
      <c r="B97" s="65"/>
      <c r="C97" s="77"/>
      <c r="D97" s="71"/>
      <c r="E97" s="24" t="s">
        <v>1</v>
      </c>
      <c r="F97" s="30">
        <f>(F94+F95+F96)/3</f>
        <v>0.66666666666666663</v>
      </c>
      <c r="G97" s="80"/>
    </row>
    <row r="98" spans="1:11" ht="15" customHeight="1" thickBot="1" x14ac:dyDescent="0.3">
      <c r="A98" s="63"/>
      <c r="B98" s="66"/>
      <c r="C98" s="78"/>
      <c r="D98" s="72"/>
      <c r="E98" s="25" t="s">
        <v>3</v>
      </c>
      <c r="F98" s="34">
        <f>$C$94*F97</f>
        <v>2</v>
      </c>
      <c r="G98" s="81"/>
    </row>
    <row r="99" spans="1:11" ht="15" customHeight="1" x14ac:dyDescent="0.25">
      <c r="A99" s="61" t="s">
        <v>13</v>
      </c>
      <c r="B99" s="64">
        <v>4</v>
      </c>
      <c r="C99" s="67">
        <v>4</v>
      </c>
      <c r="D99" s="70">
        <v>4</v>
      </c>
      <c r="E99" s="19" t="s">
        <v>2</v>
      </c>
      <c r="F99" s="20">
        <v>4</v>
      </c>
      <c r="G99" s="73" t="s">
        <v>4</v>
      </c>
      <c r="I99" s="60" t="s">
        <v>49</v>
      </c>
      <c r="J99" s="60"/>
      <c r="K99" s="60"/>
    </row>
    <row r="100" spans="1:11" ht="15" customHeight="1" x14ac:dyDescent="0.25">
      <c r="A100" s="62"/>
      <c r="B100" s="65"/>
      <c r="C100" s="68"/>
      <c r="D100" s="71"/>
      <c r="E100" s="17" t="s">
        <v>15</v>
      </c>
      <c r="F100" s="14">
        <f>F99</f>
        <v>4</v>
      </c>
      <c r="G100" s="74"/>
      <c r="I100" s="60" t="s">
        <v>48</v>
      </c>
    </row>
    <row r="101" spans="1:11" ht="15" customHeight="1" thickBot="1" x14ac:dyDescent="0.3">
      <c r="A101" s="62"/>
      <c r="B101" s="65"/>
      <c r="C101" s="68"/>
      <c r="D101" s="71"/>
      <c r="E101" s="17" t="s">
        <v>16</v>
      </c>
      <c r="F101" s="14">
        <f>F99</f>
        <v>4</v>
      </c>
      <c r="G101" s="74"/>
    </row>
    <row r="102" spans="1:11" ht="15" customHeight="1" thickBot="1" x14ac:dyDescent="0.3">
      <c r="A102" s="63"/>
      <c r="B102" s="66"/>
      <c r="C102" s="69"/>
      <c r="D102" s="72"/>
      <c r="E102" s="26" t="s">
        <v>3</v>
      </c>
      <c r="F102" s="35">
        <f>F99</f>
        <v>4</v>
      </c>
      <c r="G102" s="75"/>
    </row>
    <row r="103" spans="1:11" ht="15" customHeight="1" thickBot="1" x14ac:dyDescent="0.3">
      <c r="A103" s="18"/>
      <c r="B103" s="8"/>
      <c r="C103" s="5"/>
      <c r="D103" s="1"/>
      <c r="E103" s="50" t="s">
        <v>44</v>
      </c>
      <c r="F103" s="51">
        <f>F8+F12+F17+F22+F27+F32+F37+F42+F46+F51+F56+F60+F65+F69+F74+F78+F83+F88+F93+F98+F102</f>
        <v>61.699999999999996</v>
      </c>
      <c r="G103" s="49"/>
    </row>
    <row r="105" spans="1:11" ht="15" customHeight="1" x14ac:dyDescent="0.25">
      <c r="E105" s="1" t="s">
        <v>5</v>
      </c>
    </row>
    <row r="106" spans="1:11" ht="15" customHeight="1" x14ac:dyDescent="0.25">
      <c r="E106" s="1" t="s">
        <v>6</v>
      </c>
    </row>
    <row r="107" spans="1:11" ht="15" customHeight="1" x14ac:dyDescent="0.25">
      <c r="E107" s="1"/>
    </row>
    <row r="108" spans="1:11" ht="15" customHeight="1" x14ac:dyDescent="0.25">
      <c r="E108" s="1" t="s">
        <v>61</v>
      </c>
    </row>
  </sheetData>
  <mergeCells count="77">
    <mergeCell ref="D18:D22"/>
    <mergeCell ref="G18:G22"/>
    <mergeCell ref="C23:C27"/>
    <mergeCell ref="D23:D27"/>
    <mergeCell ref="A1:G1"/>
    <mergeCell ref="A4:A12"/>
    <mergeCell ref="B4:B12"/>
    <mergeCell ref="C4:C8"/>
    <mergeCell ref="D4:D8"/>
    <mergeCell ref="G4:G8"/>
    <mergeCell ref="C9:C12"/>
    <mergeCell ref="D9:D12"/>
    <mergeCell ref="G9:G12"/>
    <mergeCell ref="G23:G27"/>
    <mergeCell ref="A2:G2"/>
    <mergeCell ref="C28:C32"/>
    <mergeCell ref="D28:D32"/>
    <mergeCell ref="G28:G32"/>
    <mergeCell ref="C33:C37"/>
    <mergeCell ref="D33:D37"/>
    <mergeCell ref="G33:G37"/>
    <mergeCell ref="C38:C42"/>
    <mergeCell ref="D38:D42"/>
    <mergeCell ref="G38:G42"/>
    <mergeCell ref="C43:C46"/>
    <mergeCell ref="D43:D46"/>
    <mergeCell ref="G43:G46"/>
    <mergeCell ref="C47:C51"/>
    <mergeCell ref="D47:D51"/>
    <mergeCell ref="G47:G51"/>
    <mergeCell ref="A52:A78"/>
    <mergeCell ref="B52:B78"/>
    <mergeCell ref="C52:C56"/>
    <mergeCell ref="D52:D56"/>
    <mergeCell ref="G52:G56"/>
    <mergeCell ref="C57:C60"/>
    <mergeCell ref="D57:D60"/>
    <mergeCell ref="A13:A51"/>
    <mergeCell ref="B13:B51"/>
    <mergeCell ref="C13:C17"/>
    <mergeCell ref="D13:D17"/>
    <mergeCell ref="G13:G17"/>
    <mergeCell ref="C18:C22"/>
    <mergeCell ref="G57:G60"/>
    <mergeCell ref="C61:C65"/>
    <mergeCell ref="D61:D65"/>
    <mergeCell ref="G61:G65"/>
    <mergeCell ref="C66:C69"/>
    <mergeCell ref="D66:D69"/>
    <mergeCell ref="G66:G69"/>
    <mergeCell ref="C70:C74"/>
    <mergeCell ref="D70:D74"/>
    <mergeCell ref="G70:G74"/>
    <mergeCell ref="C75:C78"/>
    <mergeCell ref="D75:D78"/>
    <mergeCell ref="G75:G78"/>
    <mergeCell ref="A89:A98"/>
    <mergeCell ref="B89:B98"/>
    <mergeCell ref="C89:C93"/>
    <mergeCell ref="D89:D93"/>
    <mergeCell ref="G89:G93"/>
    <mergeCell ref="C94:C98"/>
    <mergeCell ref="D94:D98"/>
    <mergeCell ref="G94:G98"/>
    <mergeCell ref="A79:A88"/>
    <mergeCell ref="B79:B88"/>
    <mergeCell ref="C79:C83"/>
    <mergeCell ref="D79:D83"/>
    <mergeCell ref="G79:G83"/>
    <mergeCell ref="C84:C88"/>
    <mergeCell ref="D84:D88"/>
    <mergeCell ref="G84:G88"/>
    <mergeCell ref="A99:A102"/>
    <mergeCell ref="B99:B102"/>
    <mergeCell ref="C99:C102"/>
    <mergeCell ref="D99:D102"/>
    <mergeCell ref="G99:G102"/>
  </mergeCells>
  <printOptions horizontalCentered="1"/>
  <pageMargins left="0" right="0" top="0.19685039370078741" bottom="0.19685039370078741" header="0.15748031496062992" footer="0.15748031496062992"/>
  <pageSetup paperSize="9" scale="53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8CBB3-ADD7-4CB5-9FD3-2EDC58CC5262}">
  <sheetPr>
    <pageSetUpPr fitToPage="1"/>
  </sheetPr>
  <dimension ref="A1:K108"/>
  <sheetViews>
    <sheetView topLeftCell="A96" zoomScale="150" zoomScaleNormal="150" zoomScaleSheetLayoutView="43" workbookViewId="0">
      <selection activeCell="E105" sqref="E105:F108"/>
    </sheetView>
  </sheetViews>
  <sheetFormatPr defaultColWidth="11" defaultRowHeight="15" customHeight="1" x14ac:dyDescent="0.25"/>
  <cols>
    <col min="1" max="1" width="8.6640625" style="1" customWidth="1"/>
    <col min="2" max="3" width="7.6640625" style="1" customWidth="1"/>
    <col min="4" max="4" width="11.88671875" style="6" customWidth="1"/>
    <col min="5" max="5" width="12.33203125" style="8" customWidth="1"/>
    <col min="6" max="6" width="12.88671875" style="1" customWidth="1"/>
    <col min="7" max="16384" width="11" style="1"/>
  </cols>
  <sheetData>
    <row r="1" spans="1:10" ht="19.5" customHeight="1" thickBot="1" x14ac:dyDescent="0.3">
      <c r="A1" s="88" t="s">
        <v>45</v>
      </c>
      <c r="B1" s="89"/>
      <c r="C1" s="89"/>
      <c r="D1" s="89"/>
      <c r="E1" s="89"/>
      <c r="F1" s="89"/>
      <c r="G1" s="94"/>
    </row>
    <row r="2" spans="1:10" ht="19.5" customHeight="1" thickBot="1" x14ac:dyDescent="0.3">
      <c r="A2" s="88" t="s">
        <v>62</v>
      </c>
      <c r="B2" s="89"/>
      <c r="C2" s="89"/>
      <c r="D2" s="89"/>
      <c r="E2" s="89"/>
      <c r="F2" s="89"/>
      <c r="G2" s="94"/>
    </row>
    <row r="3" spans="1:10" ht="38.25" customHeight="1" thickBot="1" x14ac:dyDescent="0.3">
      <c r="A3" s="37" t="s">
        <v>17</v>
      </c>
      <c r="B3" s="36" t="s">
        <v>0</v>
      </c>
      <c r="C3" s="36">
        <v>80</v>
      </c>
      <c r="D3" s="38" t="s">
        <v>14</v>
      </c>
      <c r="E3" s="36" t="s">
        <v>18</v>
      </c>
      <c r="F3" s="39" t="s">
        <v>20</v>
      </c>
      <c r="G3" s="52" t="s">
        <v>19</v>
      </c>
      <c r="I3" s="9"/>
      <c r="J3" s="9"/>
    </row>
    <row r="4" spans="1:10" s="3" customFormat="1" ht="24" customHeight="1" x14ac:dyDescent="0.25">
      <c r="A4" s="62" t="s">
        <v>7</v>
      </c>
      <c r="B4" s="65">
        <v>6</v>
      </c>
      <c r="C4" s="77">
        <v>4</v>
      </c>
      <c r="D4" s="71" t="s">
        <v>21</v>
      </c>
      <c r="E4" s="19" t="s">
        <v>2</v>
      </c>
      <c r="F4" s="29">
        <v>0.7</v>
      </c>
      <c r="G4" s="95" t="s">
        <v>22</v>
      </c>
      <c r="H4" s="53"/>
      <c r="I4" s="54" t="s">
        <v>41</v>
      </c>
    </row>
    <row r="5" spans="1:10" ht="24.75" customHeight="1" x14ac:dyDescent="0.25">
      <c r="A5" s="62"/>
      <c r="B5" s="65"/>
      <c r="C5" s="77"/>
      <c r="D5" s="71"/>
      <c r="E5" s="17" t="s">
        <v>15</v>
      </c>
      <c r="F5" s="14">
        <v>0.6</v>
      </c>
      <c r="G5" s="91"/>
      <c r="H5" s="55"/>
      <c r="I5" s="56" t="s">
        <v>42</v>
      </c>
    </row>
    <row r="6" spans="1:10" ht="24" customHeight="1" thickBot="1" x14ac:dyDescent="0.3">
      <c r="A6" s="62"/>
      <c r="B6" s="65"/>
      <c r="C6" s="77"/>
      <c r="D6" s="71"/>
      <c r="E6" s="17" t="s">
        <v>16</v>
      </c>
      <c r="F6" s="14">
        <v>0.6</v>
      </c>
      <c r="G6" s="91"/>
      <c r="H6" s="57"/>
      <c r="I6" s="58" t="s">
        <v>43</v>
      </c>
    </row>
    <row r="7" spans="1:10" ht="12" customHeight="1" thickBot="1" x14ac:dyDescent="0.3">
      <c r="A7" s="62"/>
      <c r="B7" s="65"/>
      <c r="C7" s="77"/>
      <c r="D7" s="71"/>
      <c r="E7" s="24" t="s">
        <v>1</v>
      </c>
      <c r="F7" s="30">
        <f>(F4+F5+F6)/3</f>
        <v>0.6333333333333333</v>
      </c>
      <c r="G7" s="91"/>
      <c r="I7" s="7"/>
    </row>
    <row r="8" spans="1:10" ht="12" customHeight="1" thickBot="1" x14ac:dyDescent="0.3">
      <c r="A8" s="62"/>
      <c r="B8" s="65"/>
      <c r="C8" s="78"/>
      <c r="D8" s="72"/>
      <c r="E8" s="28" t="s">
        <v>3</v>
      </c>
      <c r="F8" s="31">
        <f>$C$4*F7</f>
        <v>2.5333333333333332</v>
      </c>
      <c r="G8" s="96"/>
    </row>
    <row r="9" spans="1:10" ht="12" customHeight="1" x14ac:dyDescent="0.25">
      <c r="A9" s="62"/>
      <c r="B9" s="65"/>
      <c r="C9" s="82">
        <v>2</v>
      </c>
      <c r="D9" s="70" t="s">
        <v>23</v>
      </c>
      <c r="E9" s="19" t="s">
        <v>2</v>
      </c>
      <c r="F9" s="15">
        <v>2</v>
      </c>
      <c r="G9" s="85" t="s">
        <v>9</v>
      </c>
    </row>
    <row r="10" spans="1:10" ht="23.25" customHeight="1" x14ac:dyDescent="0.25">
      <c r="A10" s="62"/>
      <c r="B10" s="65"/>
      <c r="C10" s="83"/>
      <c r="D10" s="71"/>
      <c r="E10" s="17" t="s">
        <v>15</v>
      </c>
      <c r="F10" s="15">
        <f>F9</f>
        <v>2</v>
      </c>
      <c r="G10" s="86"/>
    </row>
    <row r="11" spans="1:10" ht="12" customHeight="1" thickBot="1" x14ac:dyDescent="0.3">
      <c r="A11" s="62"/>
      <c r="B11" s="65"/>
      <c r="C11" s="83"/>
      <c r="D11" s="71"/>
      <c r="E11" s="17" t="s">
        <v>16</v>
      </c>
      <c r="F11" s="15">
        <f>F9</f>
        <v>2</v>
      </c>
      <c r="G11" s="86"/>
    </row>
    <row r="12" spans="1:10" ht="12" customHeight="1" thickBot="1" x14ac:dyDescent="0.3">
      <c r="A12" s="63"/>
      <c r="B12" s="66"/>
      <c r="C12" s="84"/>
      <c r="D12" s="72"/>
      <c r="E12" s="27" t="s">
        <v>3</v>
      </c>
      <c r="F12" s="32">
        <f>F9</f>
        <v>2</v>
      </c>
      <c r="G12" s="87"/>
    </row>
    <row r="13" spans="1:10" ht="10.5" customHeight="1" x14ac:dyDescent="0.25">
      <c r="A13" s="61" t="s">
        <v>8</v>
      </c>
      <c r="B13" s="64">
        <v>44</v>
      </c>
      <c r="C13" s="76">
        <v>10</v>
      </c>
      <c r="D13" s="70" t="s">
        <v>24</v>
      </c>
      <c r="E13" s="19" t="s">
        <v>2</v>
      </c>
      <c r="F13" s="20">
        <v>0.3</v>
      </c>
      <c r="G13" s="79" t="s">
        <v>25</v>
      </c>
    </row>
    <row r="14" spans="1:10" ht="10.5" customHeight="1" x14ac:dyDescent="0.25">
      <c r="A14" s="62"/>
      <c r="B14" s="65"/>
      <c r="C14" s="77"/>
      <c r="D14" s="71"/>
      <c r="E14" s="17" t="s">
        <v>15</v>
      </c>
      <c r="F14" s="14">
        <v>0.4</v>
      </c>
      <c r="G14" s="80"/>
    </row>
    <row r="15" spans="1:10" ht="10.5" customHeight="1" x14ac:dyDescent="0.25">
      <c r="A15" s="62"/>
      <c r="B15" s="65"/>
      <c r="C15" s="77"/>
      <c r="D15" s="71"/>
      <c r="E15" s="17" t="s">
        <v>16</v>
      </c>
      <c r="F15" s="14">
        <v>0.4</v>
      </c>
      <c r="G15" s="80"/>
    </row>
    <row r="16" spans="1:10" ht="12" customHeight="1" thickBot="1" x14ac:dyDescent="0.3">
      <c r="A16" s="62"/>
      <c r="B16" s="65"/>
      <c r="C16" s="77"/>
      <c r="D16" s="71"/>
      <c r="E16" s="10" t="s">
        <v>1</v>
      </c>
      <c r="F16" s="30">
        <f>(F13+F14+F15)/3</f>
        <v>0.3666666666666667</v>
      </c>
      <c r="G16" s="80"/>
    </row>
    <row r="17" spans="1:7" ht="12" customHeight="1" thickBot="1" x14ac:dyDescent="0.3">
      <c r="A17" s="62"/>
      <c r="B17" s="65"/>
      <c r="C17" s="78"/>
      <c r="D17" s="72"/>
      <c r="E17" s="33" t="s">
        <v>3</v>
      </c>
      <c r="F17" s="34">
        <f>$C$13*F16</f>
        <v>3.666666666666667</v>
      </c>
      <c r="G17" s="81"/>
    </row>
    <row r="18" spans="1:7" ht="12" customHeight="1" x14ac:dyDescent="0.25">
      <c r="A18" s="62"/>
      <c r="B18" s="65"/>
      <c r="C18" s="76">
        <v>6</v>
      </c>
      <c r="D18" s="70" t="s">
        <v>26</v>
      </c>
      <c r="E18" s="16" t="s">
        <v>2</v>
      </c>
      <c r="F18" s="20">
        <v>0.6</v>
      </c>
      <c r="G18" s="79" t="s">
        <v>25</v>
      </c>
    </row>
    <row r="19" spans="1:7" ht="24" customHeight="1" x14ac:dyDescent="0.25">
      <c r="A19" s="62"/>
      <c r="B19" s="65"/>
      <c r="C19" s="77"/>
      <c r="D19" s="71"/>
      <c r="E19" s="17" t="s">
        <v>15</v>
      </c>
      <c r="F19" s="14">
        <v>0.5</v>
      </c>
      <c r="G19" s="80"/>
    </row>
    <row r="20" spans="1:7" ht="12" customHeight="1" x14ac:dyDescent="0.25">
      <c r="A20" s="62"/>
      <c r="B20" s="65"/>
      <c r="C20" s="77"/>
      <c r="D20" s="71"/>
      <c r="E20" s="17" t="s">
        <v>16</v>
      </c>
      <c r="F20" s="14">
        <v>0.5</v>
      </c>
      <c r="G20" s="80"/>
    </row>
    <row r="21" spans="1:7" ht="12" customHeight="1" thickBot="1" x14ac:dyDescent="0.3">
      <c r="A21" s="62"/>
      <c r="B21" s="65"/>
      <c r="C21" s="77"/>
      <c r="D21" s="71"/>
      <c r="E21" s="24" t="s">
        <v>1</v>
      </c>
      <c r="F21" s="30">
        <f>(F18+F19+F20)/3</f>
        <v>0.53333333333333333</v>
      </c>
      <c r="G21" s="80"/>
    </row>
    <row r="22" spans="1:7" ht="12" customHeight="1" thickBot="1" x14ac:dyDescent="0.3">
      <c r="A22" s="62"/>
      <c r="B22" s="65"/>
      <c r="C22" s="78"/>
      <c r="D22" s="72"/>
      <c r="E22" s="25" t="s">
        <v>3</v>
      </c>
      <c r="F22" s="34">
        <f>$C$18*F21</f>
        <v>3.2</v>
      </c>
      <c r="G22" s="81"/>
    </row>
    <row r="23" spans="1:7" ht="12" customHeight="1" x14ac:dyDescent="0.25">
      <c r="A23" s="62"/>
      <c r="B23" s="65"/>
      <c r="C23" s="76">
        <v>10</v>
      </c>
      <c r="D23" s="70" t="s">
        <v>27</v>
      </c>
      <c r="E23" s="19" t="s">
        <v>2</v>
      </c>
      <c r="F23" s="20">
        <v>0.7</v>
      </c>
      <c r="G23" s="79" t="s">
        <v>25</v>
      </c>
    </row>
    <row r="24" spans="1:7" ht="18.75" customHeight="1" x14ac:dyDescent="0.25">
      <c r="A24" s="62"/>
      <c r="B24" s="65"/>
      <c r="C24" s="77"/>
      <c r="D24" s="71"/>
      <c r="E24" s="17" t="s">
        <v>15</v>
      </c>
      <c r="F24" s="14">
        <v>0.6</v>
      </c>
      <c r="G24" s="80"/>
    </row>
    <row r="25" spans="1:7" ht="12" customHeight="1" x14ac:dyDescent="0.25">
      <c r="A25" s="62"/>
      <c r="B25" s="65"/>
      <c r="C25" s="77"/>
      <c r="D25" s="71"/>
      <c r="E25" s="17" t="s">
        <v>16</v>
      </c>
      <c r="F25" s="14">
        <v>0.6</v>
      </c>
      <c r="G25" s="80"/>
    </row>
    <row r="26" spans="1:7" ht="12" customHeight="1" x14ac:dyDescent="0.25">
      <c r="A26" s="62"/>
      <c r="B26" s="65"/>
      <c r="C26" s="77"/>
      <c r="D26" s="71"/>
      <c r="E26" s="10" t="s">
        <v>1</v>
      </c>
      <c r="F26" s="14">
        <f>(F23+F24+F25)/3</f>
        <v>0.6333333333333333</v>
      </c>
      <c r="G26" s="80"/>
    </row>
    <row r="27" spans="1:7" ht="12" customHeight="1" thickBot="1" x14ac:dyDescent="0.3">
      <c r="A27" s="62"/>
      <c r="B27" s="65"/>
      <c r="C27" s="78"/>
      <c r="D27" s="72"/>
      <c r="E27" s="21" t="s">
        <v>3</v>
      </c>
      <c r="F27" s="22">
        <f>$C$23*F26</f>
        <v>6.333333333333333</v>
      </c>
      <c r="G27" s="81"/>
    </row>
    <row r="28" spans="1:7" ht="12" customHeight="1" x14ac:dyDescent="0.25">
      <c r="A28" s="62"/>
      <c r="B28" s="65"/>
      <c r="C28" s="76">
        <v>4</v>
      </c>
      <c r="D28" s="70" t="s">
        <v>28</v>
      </c>
      <c r="E28" s="16" t="s">
        <v>2</v>
      </c>
      <c r="F28" s="20">
        <v>0.6</v>
      </c>
      <c r="G28" s="79" t="s">
        <v>25</v>
      </c>
    </row>
    <row r="29" spans="1:7" ht="35.25" customHeight="1" x14ac:dyDescent="0.25">
      <c r="A29" s="62"/>
      <c r="B29" s="65"/>
      <c r="C29" s="77"/>
      <c r="D29" s="71"/>
      <c r="E29" s="17" t="s">
        <v>15</v>
      </c>
      <c r="F29" s="14">
        <v>0.6</v>
      </c>
      <c r="G29" s="80"/>
    </row>
    <row r="30" spans="1:7" ht="12" customHeight="1" x14ac:dyDescent="0.25">
      <c r="A30" s="62"/>
      <c r="B30" s="65"/>
      <c r="C30" s="77"/>
      <c r="D30" s="71"/>
      <c r="E30" s="17" t="s">
        <v>16</v>
      </c>
      <c r="F30" s="14">
        <v>0.5</v>
      </c>
      <c r="G30" s="80"/>
    </row>
    <row r="31" spans="1:7" ht="12" customHeight="1" thickBot="1" x14ac:dyDescent="0.3">
      <c r="A31" s="62"/>
      <c r="B31" s="65"/>
      <c r="C31" s="77"/>
      <c r="D31" s="71"/>
      <c r="E31" s="24" t="s">
        <v>1</v>
      </c>
      <c r="F31" s="30">
        <f>(F28+F29++F30)/3</f>
        <v>0.56666666666666665</v>
      </c>
      <c r="G31" s="80"/>
    </row>
    <row r="32" spans="1:7" ht="12" customHeight="1" thickBot="1" x14ac:dyDescent="0.3">
      <c r="A32" s="62"/>
      <c r="B32" s="65"/>
      <c r="C32" s="78"/>
      <c r="D32" s="72"/>
      <c r="E32" s="25" t="s">
        <v>3</v>
      </c>
      <c r="F32" s="34">
        <f>$C$28*F31</f>
        <v>2.2666666666666666</v>
      </c>
      <c r="G32" s="81"/>
    </row>
    <row r="33" spans="1:9" ht="12" customHeight="1" x14ac:dyDescent="0.25">
      <c r="A33" s="62"/>
      <c r="B33" s="65"/>
      <c r="C33" s="76">
        <v>4</v>
      </c>
      <c r="D33" s="70" t="s">
        <v>29</v>
      </c>
      <c r="E33" s="19" t="s">
        <v>2</v>
      </c>
      <c r="F33" s="20">
        <v>0.6</v>
      </c>
      <c r="G33" s="79" t="s">
        <v>25</v>
      </c>
    </row>
    <row r="34" spans="1:9" ht="25.5" customHeight="1" x14ac:dyDescent="0.25">
      <c r="A34" s="62"/>
      <c r="B34" s="65"/>
      <c r="C34" s="77"/>
      <c r="D34" s="71"/>
      <c r="E34" s="17" t="s">
        <v>15</v>
      </c>
      <c r="F34" s="14">
        <v>0.5</v>
      </c>
      <c r="G34" s="80"/>
    </row>
    <row r="35" spans="1:9" ht="12" customHeight="1" x14ac:dyDescent="0.25">
      <c r="A35" s="62"/>
      <c r="B35" s="65"/>
      <c r="C35" s="77"/>
      <c r="D35" s="71"/>
      <c r="E35" s="17" t="s">
        <v>16</v>
      </c>
      <c r="F35" s="14">
        <v>0.5</v>
      </c>
      <c r="G35" s="80"/>
    </row>
    <row r="36" spans="1:9" ht="12" customHeight="1" x14ac:dyDescent="0.25">
      <c r="A36" s="62"/>
      <c r="B36" s="65"/>
      <c r="C36" s="77"/>
      <c r="D36" s="71"/>
      <c r="E36" s="10" t="s">
        <v>1</v>
      </c>
      <c r="F36" s="14">
        <f>(F33+F34+F35)/3</f>
        <v>0.53333333333333333</v>
      </c>
      <c r="G36" s="80"/>
    </row>
    <row r="37" spans="1:9" ht="12" customHeight="1" thickBot="1" x14ac:dyDescent="0.3">
      <c r="A37" s="62"/>
      <c r="B37" s="65"/>
      <c r="C37" s="78"/>
      <c r="D37" s="72"/>
      <c r="E37" s="21" t="s">
        <v>3</v>
      </c>
      <c r="F37" s="22">
        <f>$C$33*F36</f>
        <v>2.1333333333333333</v>
      </c>
      <c r="G37" s="81"/>
    </row>
    <row r="38" spans="1:9" ht="12" customHeight="1" x14ac:dyDescent="0.25">
      <c r="A38" s="62"/>
      <c r="B38" s="65"/>
      <c r="C38" s="76">
        <v>2</v>
      </c>
      <c r="D38" s="70" t="s">
        <v>30</v>
      </c>
      <c r="E38" s="16" t="s">
        <v>2</v>
      </c>
      <c r="F38" s="20">
        <v>0.6</v>
      </c>
      <c r="G38" s="79" t="s">
        <v>25</v>
      </c>
    </row>
    <row r="39" spans="1:9" s="3" customFormat="1" ht="19.5" customHeight="1" x14ac:dyDescent="0.25">
      <c r="A39" s="62"/>
      <c r="B39" s="65"/>
      <c r="C39" s="77"/>
      <c r="D39" s="71"/>
      <c r="E39" s="17" t="s">
        <v>15</v>
      </c>
      <c r="F39" s="14">
        <v>0.5</v>
      </c>
      <c r="G39" s="80"/>
    </row>
    <row r="40" spans="1:9" s="3" customFormat="1" ht="12" customHeight="1" x14ac:dyDescent="0.25">
      <c r="A40" s="62"/>
      <c r="B40" s="65"/>
      <c r="C40" s="77"/>
      <c r="D40" s="71"/>
      <c r="E40" s="17" t="s">
        <v>16</v>
      </c>
      <c r="F40" s="14">
        <v>0.5</v>
      </c>
      <c r="G40" s="80"/>
    </row>
    <row r="41" spans="1:9" s="3" customFormat="1" ht="12" customHeight="1" thickBot="1" x14ac:dyDescent="0.3">
      <c r="A41" s="62"/>
      <c r="B41" s="65"/>
      <c r="C41" s="77"/>
      <c r="D41" s="71"/>
      <c r="E41" s="24" t="s">
        <v>1</v>
      </c>
      <c r="F41" s="30">
        <f>(F38+F39+F40)/3</f>
        <v>0.53333333333333333</v>
      </c>
      <c r="G41" s="80"/>
    </row>
    <row r="42" spans="1:9" s="3" customFormat="1" ht="12" customHeight="1" thickBot="1" x14ac:dyDescent="0.3">
      <c r="A42" s="62"/>
      <c r="B42" s="65"/>
      <c r="C42" s="78"/>
      <c r="D42" s="72"/>
      <c r="E42" s="25" t="s">
        <v>3</v>
      </c>
      <c r="F42" s="34">
        <f>$C$38*F41</f>
        <v>1.0666666666666667</v>
      </c>
      <c r="G42" s="81"/>
    </row>
    <row r="43" spans="1:9" s="3" customFormat="1" ht="12" customHeight="1" x14ac:dyDescent="0.25">
      <c r="A43" s="62"/>
      <c r="B43" s="65"/>
      <c r="C43" s="67">
        <v>4</v>
      </c>
      <c r="D43" s="70" t="s">
        <v>30</v>
      </c>
      <c r="E43" s="19" t="s">
        <v>2</v>
      </c>
      <c r="F43" s="20">
        <v>4</v>
      </c>
      <c r="G43" s="73" t="s">
        <v>4</v>
      </c>
      <c r="I43" s="59" t="s">
        <v>47</v>
      </c>
    </row>
    <row r="44" spans="1:9" s="3" customFormat="1" ht="24" customHeight="1" x14ac:dyDescent="0.25">
      <c r="A44" s="62"/>
      <c r="B44" s="65"/>
      <c r="C44" s="68"/>
      <c r="D44" s="71"/>
      <c r="E44" s="17" t="s">
        <v>15</v>
      </c>
      <c r="F44" s="14">
        <f>F43</f>
        <v>4</v>
      </c>
      <c r="G44" s="74"/>
      <c r="I44" s="3" t="s">
        <v>48</v>
      </c>
    </row>
    <row r="45" spans="1:9" s="3" customFormat="1" ht="12" customHeight="1" thickBot="1" x14ac:dyDescent="0.3">
      <c r="A45" s="62"/>
      <c r="B45" s="65"/>
      <c r="C45" s="68"/>
      <c r="D45" s="71"/>
      <c r="E45" s="17" t="s">
        <v>16</v>
      </c>
      <c r="F45" s="14">
        <f>F43</f>
        <v>4</v>
      </c>
      <c r="G45" s="74"/>
    </row>
    <row r="46" spans="1:9" s="3" customFormat="1" ht="11.1" customHeight="1" thickBot="1" x14ac:dyDescent="0.3">
      <c r="A46" s="62"/>
      <c r="B46" s="65"/>
      <c r="C46" s="69"/>
      <c r="D46" s="72"/>
      <c r="E46" s="26" t="s">
        <v>3</v>
      </c>
      <c r="F46" s="35">
        <f>F43</f>
        <v>4</v>
      </c>
      <c r="G46" s="75"/>
    </row>
    <row r="47" spans="1:9" s="3" customFormat="1" ht="12" customHeight="1" x14ac:dyDescent="0.25">
      <c r="A47" s="62"/>
      <c r="B47" s="65"/>
      <c r="C47" s="76">
        <v>4</v>
      </c>
      <c r="D47" s="70" t="s">
        <v>31</v>
      </c>
      <c r="E47" s="19" t="s">
        <v>2</v>
      </c>
      <c r="F47" s="20">
        <v>0.6</v>
      </c>
      <c r="G47" s="79" t="s">
        <v>25</v>
      </c>
    </row>
    <row r="48" spans="1:9" s="3" customFormat="1" ht="12" customHeight="1" x14ac:dyDescent="0.25">
      <c r="A48" s="62"/>
      <c r="B48" s="65"/>
      <c r="C48" s="77"/>
      <c r="D48" s="71"/>
      <c r="E48" s="17" t="s">
        <v>15</v>
      </c>
      <c r="F48" s="14">
        <v>0.5</v>
      </c>
      <c r="G48" s="80"/>
    </row>
    <row r="49" spans="1:7" s="2" customFormat="1" ht="15" customHeight="1" x14ac:dyDescent="0.25">
      <c r="A49" s="62"/>
      <c r="B49" s="65"/>
      <c r="C49" s="77"/>
      <c r="D49" s="71"/>
      <c r="E49" s="17" t="s">
        <v>16</v>
      </c>
      <c r="F49" s="14">
        <v>0.5</v>
      </c>
      <c r="G49" s="80"/>
    </row>
    <row r="50" spans="1:7" ht="15" customHeight="1" thickBot="1" x14ac:dyDescent="0.3">
      <c r="A50" s="62"/>
      <c r="B50" s="65"/>
      <c r="C50" s="77"/>
      <c r="D50" s="71"/>
      <c r="E50" s="24" t="s">
        <v>1</v>
      </c>
      <c r="F50" s="30">
        <f>(F47+F48+F49)/3</f>
        <v>0.53333333333333333</v>
      </c>
      <c r="G50" s="80"/>
    </row>
    <row r="51" spans="1:7" ht="15" customHeight="1" thickBot="1" x14ac:dyDescent="0.3">
      <c r="A51" s="63"/>
      <c r="B51" s="66"/>
      <c r="C51" s="78"/>
      <c r="D51" s="72"/>
      <c r="E51" s="25" t="s">
        <v>3</v>
      </c>
      <c r="F51" s="34">
        <f>$C$47*F50</f>
        <v>2.1333333333333333</v>
      </c>
      <c r="G51" s="81"/>
    </row>
    <row r="52" spans="1:7" ht="15" customHeight="1" x14ac:dyDescent="0.25">
      <c r="A52" s="61" t="s">
        <v>10</v>
      </c>
      <c r="B52" s="64">
        <v>15</v>
      </c>
      <c r="C52" s="76">
        <v>3</v>
      </c>
      <c r="D52" s="70" t="s">
        <v>32</v>
      </c>
      <c r="E52" s="19" t="s">
        <v>2</v>
      </c>
      <c r="F52" s="20">
        <v>0.8</v>
      </c>
      <c r="G52" s="79" t="s">
        <v>25</v>
      </c>
    </row>
    <row r="53" spans="1:7" ht="15" customHeight="1" x14ac:dyDescent="0.25">
      <c r="A53" s="62"/>
      <c r="B53" s="65"/>
      <c r="C53" s="77"/>
      <c r="D53" s="71"/>
      <c r="E53" s="17" t="s">
        <v>15</v>
      </c>
      <c r="F53" s="14">
        <v>0.7</v>
      </c>
      <c r="G53" s="80"/>
    </row>
    <row r="54" spans="1:7" ht="15" customHeight="1" x14ac:dyDescent="0.25">
      <c r="A54" s="62"/>
      <c r="B54" s="65"/>
      <c r="C54" s="77"/>
      <c r="D54" s="71"/>
      <c r="E54" s="17" t="s">
        <v>16</v>
      </c>
      <c r="F54" s="14">
        <v>0.7</v>
      </c>
      <c r="G54" s="80"/>
    </row>
    <row r="55" spans="1:7" ht="15" customHeight="1" thickBot="1" x14ac:dyDescent="0.3">
      <c r="A55" s="62"/>
      <c r="B55" s="65"/>
      <c r="C55" s="77"/>
      <c r="D55" s="71"/>
      <c r="E55" s="24" t="s">
        <v>1</v>
      </c>
      <c r="F55" s="30">
        <f>(F52+F53+F54)/3</f>
        <v>0.73333333333333339</v>
      </c>
      <c r="G55" s="80"/>
    </row>
    <row r="56" spans="1:7" ht="15" customHeight="1" thickBot="1" x14ac:dyDescent="0.3">
      <c r="A56" s="62"/>
      <c r="B56" s="65"/>
      <c r="C56" s="78"/>
      <c r="D56" s="72"/>
      <c r="E56" s="25" t="s">
        <v>3</v>
      </c>
      <c r="F56" s="34">
        <f>$C$52*F55</f>
        <v>2.2000000000000002</v>
      </c>
      <c r="G56" s="81"/>
    </row>
    <row r="57" spans="1:7" ht="15" customHeight="1" x14ac:dyDescent="0.25">
      <c r="A57" s="62"/>
      <c r="B57" s="65"/>
      <c r="C57" s="82">
        <v>2</v>
      </c>
      <c r="D57" s="70" t="s">
        <v>32</v>
      </c>
      <c r="E57" s="19" t="s">
        <v>2</v>
      </c>
      <c r="F57" s="15">
        <v>2</v>
      </c>
      <c r="G57" s="85" t="s">
        <v>9</v>
      </c>
    </row>
    <row r="58" spans="1:7" ht="15" customHeight="1" x14ac:dyDescent="0.25">
      <c r="A58" s="62"/>
      <c r="B58" s="65"/>
      <c r="C58" s="83"/>
      <c r="D58" s="71"/>
      <c r="E58" s="17" t="s">
        <v>15</v>
      </c>
      <c r="F58" s="15">
        <f>F57</f>
        <v>2</v>
      </c>
      <c r="G58" s="86"/>
    </row>
    <row r="59" spans="1:7" ht="15" customHeight="1" thickBot="1" x14ac:dyDescent="0.3">
      <c r="A59" s="62"/>
      <c r="B59" s="65"/>
      <c r="C59" s="83"/>
      <c r="D59" s="71"/>
      <c r="E59" s="17" t="s">
        <v>16</v>
      </c>
      <c r="F59" s="15">
        <f>F57</f>
        <v>2</v>
      </c>
      <c r="G59" s="86"/>
    </row>
    <row r="60" spans="1:7" ht="15" customHeight="1" thickBot="1" x14ac:dyDescent="0.3">
      <c r="A60" s="62"/>
      <c r="B60" s="65"/>
      <c r="C60" s="84"/>
      <c r="D60" s="72"/>
      <c r="E60" s="27" t="s">
        <v>3</v>
      </c>
      <c r="F60" s="32">
        <f>F57</f>
        <v>2</v>
      </c>
      <c r="G60" s="87"/>
    </row>
    <row r="61" spans="1:7" ht="15" customHeight="1" x14ac:dyDescent="0.25">
      <c r="A61" s="62"/>
      <c r="B61" s="65"/>
      <c r="C61" s="76">
        <v>3</v>
      </c>
      <c r="D61" s="70" t="s">
        <v>33</v>
      </c>
      <c r="E61" s="19" t="s">
        <v>2</v>
      </c>
      <c r="F61" s="20">
        <v>0.8</v>
      </c>
      <c r="G61" s="79" t="s">
        <v>25</v>
      </c>
    </row>
    <row r="62" spans="1:7" ht="15" customHeight="1" x14ac:dyDescent="0.25">
      <c r="A62" s="62"/>
      <c r="B62" s="65"/>
      <c r="C62" s="77"/>
      <c r="D62" s="71"/>
      <c r="E62" s="17" t="s">
        <v>15</v>
      </c>
      <c r="F62" s="14">
        <v>0.8</v>
      </c>
      <c r="G62" s="80"/>
    </row>
    <row r="63" spans="1:7" ht="15" customHeight="1" x14ac:dyDescent="0.25">
      <c r="A63" s="62"/>
      <c r="B63" s="65"/>
      <c r="C63" s="77"/>
      <c r="D63" s="71"/>
      <c r="E63" s="17" t="s">
        <v>16</v>
      </c>
      <c r="F63" s="14">
        <v>0.8</v>
      </c>
      <c r="G63" s="80"/>
    </row>
    <row r="64" spans="1:7" ht="15" customHeight="1" thickBot="1" x14ac:dyDescent="0.3">
      <c r="A64" s="62"/>
      <c r="B64" s="65"/>
      <c r="C64" s="77"/>
      <c r="D64" s="71"/>
      <c r="E64" s="24" t="s">
        <v>1</v>
      </c>
      <c r="F64" s="30">
        <f>(F61+F62+F63)/3</f>
        <v>0.80000000000000016</v>
      </c>
      <c r="G64" s="80"/>
    </row>
    <row r="65" spans="1:7" ht="15" customHeight="1" thickBot="1" x14ac:dyDescent="0.3">
      <c r="A65" s="62"/>
      <c r="B65" s="65"/>
      <c r="C65" s="78"/>
      <c r="D65" s="72"/>
      <c r="E65" s="25" t="s">
        <v>3</v>
      </c>
      <c r="F65" s="34">
        <f>$C$61*F64</f>
        <v>2.4000000000000004</v>
      </c>
      <c r="G65" s="81"/>
    </row>
    <row r="66" spans="1:7" ht="15" customHeight="1" x14ac:dyDescent="0.25">
      <c r="A66" s="62"/>
      <c r="B66" s="65"/>
      <c r="C66" s="82">
        <v>2</v>
      </c>
      <c r="D66" s="70" t="s">
        <v>34</v>
      </c>
      <c r="E66" s="19" t="s">
        <v>2</v>
      </c>
      <c r="F66" s="15">
        <v>2</v>
      </c>
      <c r="G66" s="85" t="s">
        <v>9</v>
      </c>
    </row>
    <row r="67" spans="1:7" ht="15" customHeight="1" x14ac:dyDescent="0.25">
      <c r="A67" s="62"/>
      <c r="B67" s="65"/>
      <c r="C67" s="83"/>
      <c r="D67" s="71"/>
      <c r="E67" s="17" t="s">
        <v>15</v>
      </c>
      <c r="F67" s="15">
        <f>F66</f>
        <v>2</v>
      </c>
      <c r="G67" s="86"/>
    </row>
    <row r="68" spans="1:7" ht="15" customHeight="1" thickBot="1" x14ac:dyDescent="0.3">
      <c r="A68" s="62"/>
      <c r="B68" s="65"/>
      <c r="C68" s="83"/>
      <c r="D68" s="71"/>
      <c r="E68" s="17" t="s">
        <v>16</v>
      </c>
      <c r="F68" s="15">
        <f>F67</f>
        <v>2</v>
      </c>
      <c r="G68" s="86"/>
    </row>
    <row r="69" spans="1:7" ht="15" customHeight="1" thickBot="1" x14ac:dyDescent="0.3">
      <c r="A69" s="62"/>
      <c r="B69" s="65"/>
      <c r="C69" s="84"/>
      <c r="D69" s="72"/>
      <c r="E69" s="27" t="s">
        <v>3</v>
      </c>
      <c r="F69" s="32">
        <f>F66</f>
        <v>2</v>
      </c>
      <c r="G69" s="87"/>
    </row>
    <row r="70" spans="1:7" ht="15" customHeight="1" x14ac:dyDescent="0.25">
      <c r="A70" s="62"/>
      <c r="B70" s="65"/>
      <c r="C70" s="76">
        <v>2</v>
      </c>
      <c r="D70" s="70" t="s">
        <v>35</v>
      </c>
      <c r="E70" s="19" t="s">
        <v>2</v>
      </c>
      <c r="F70" s="20">
        <v>0.8</v>
      </c>
      <c r="G70" s="79" t="s">
        <v>25</v>
      </c>
    </row>
    <row r="71" spans="1:7" ht="15" customHeight="1" x14ac:dyDescent="0.25">
      <c r="A71" s="62"/>
      <c r="B71" s="65"/>
      <c r="C71" s="77"/>
      <c r="D71" s="71"/>
      <c r="E71" s="17" t="s">
        <v>15</v>
      </c>
      <c r="F71" s="14">
        <v>0.9</v>
      </c>
      <c r="G71" s="80"/>
    </row>
    <row r="72" spans="1:7" ht="15" customHeight="1" x14ac:dyDescent="0.25">
      <c r="A72" s="62"/>
      <c r="B72" s="65"/>
      <c r="C72" s="77"/>
      <c r="D72" s="71"/>
      <c r="E72" s="17" t="s">
        <v>16</v>
      </c>
      <c r="F72" s="14">
        <v>0.9</v>
      </c>
      <c r="G72" s="80"/>
    </row>
    <row r="73" spans="1:7" ht="15" customHeight="1" thickBot="1" x14ac:dyDescent="0.3">
      <c r="A73" s="62"/>
      <c r="B73" s="65"/>
      <c r="C73" s="77"/>
      <c r="D73" s="71"/>
      <c r="E73" s="24" t="s">
        <v>1</v>
      </c>
      <c r="F73" s="30">
        <f>(F70+F71+F72)/3</f>
        <v>0.8666666666666667</v>
      </c>
      <c r="G73" s="80"/>
    </row>
    <row r="74" spans="1:7" ht="15" customHeight="1" thickBot="1" x14ac:dyDescent="0.3">
      <c r="A74" s="62"/>
      <c r="B74" s="65"/>
      <c r="C74" s="78"/>
      <c r="D74" s="72"/>
      <c r="E74" s="25" t="s">
        <v>3</v>
      </c>
      <c r="F74" s="34">
        <f>$C$70*F73</f>
        <v>1.7333333333333334</v>
      </c>
      <c r="G74" s="81"/>
    </row>
    <row r="75" spans="1:7" ht="15" customHeight="1" x14ac:dyDescent="0.25">
      <c r="A75" s="62"/>
      <c r="B75" s="65"/>
      <c r="C75" s="82">
        <v>3</v>
      </c>
      <c r="D75" s="70" t="s">
        <v>35</v>
      </c>
      <c r="E75" s="19" t="s">
        <v>2</v>
      </c>
      <c r="F75" s="15">
        <v>3</v>
      </c>
      <c r="G75" s="85" t="s">
        <v>9</v>
      </c>
    </row>
    <row r="76" spans="1:7" ht="15" customHeight="1" x14ac:dyDescent="0.25">
      <c r="A76" s="62"/>
      <c r="B76" s="65"/>
      <c r="C76" s="83"/>
      <c r="D76" s="71"/>
      <c r="E76" s="17" t="s">
        <v>15</v>
      </c>
      <c r="F76" s="15">
        <f>F75</f>
        <v>3</v>
      </c>
      <c r="G76" s="86"/>
    </row>
    <row r="77" spans="1:7" ht="15" customHeight="1" thickBot="1" x14ac:dyDescent="0.3">
      <c r="A77" s="62"/>
      <c r="B77" s="65"/>
      <c r="C77" s="83"/>
      <c r="D77" s="71"/>
      <c r="E77" s="17" t="s">
        <v>16</v>
      </c>
      <c r="F77" s="15">
        <f>F76</f>
        <v>3</v>
      </c>
      <c r="G77" s="86"/>
    </row>
    <row r="78" spans="1:7" ht="15" customHeight="1" thickBot="1" x14ac:dyDescent="0.3">
      <c r="A78" s="63"/>
      <c r="B78" s="66"/>
      <c r="C78" s="84"/>
      <c r="D78" s="72"/>
      <c r="E78" s="27" t="s">
        <v>3</v>
      </c>
      <c r="F78" s="32">
        <f>F75</f>
        <v>3</v>
      </c>
      <c r="G78" s="87"/>
    </row>
    <row r="79" spans="1:7" ht="15" customHeight="1" x14ac:dyDescent="0.25">
      <c r="A79" s="61" t="s">
        <v>11</v>
      </c>
      <c r="B79" s="64">
        <v>6</v>
      </c>
      <c r="C79" s="76">
        <v>3</v>
      </c>
      <c r="D79" s="70" t="s">
        <v>36</v>
      </c>
      <c r="E79" s="19" t="s">
        <v>2</v>
      </c>
      <c r="F79" s="20">
        <v>0.8</v>
      </c>
      <c r="G79" s="79" t="s">
        <v>25</v>
      </c>
    </row>
    <row r="80" spans="1:7" ht="15" customHeight="1" x14ac:dyDescent="0.25">
      <c r="A80" s="62"/>
      <c r="B80" s="65"/>
      <c r="C80" s="77"/>
      <c r="D80" s="71"/>
      <c r="E80" s="17" t="s">
        <v>15</v>
      </c>
      <c r="F80" s="14">
        <v>0.8</v>
      </c>
      <c r="G80" s="80"/>
    </row>
    <row r="81" spans="1:7" ht="15" customHeight="1" x14ac:dyDescent="0.25">
      <c r="A81" s="62"/>
      <c r="B81" s="65"/>
      <c r="C81" s="77"/>
      <c r="D81" s="71"/>
      <c r="E81" s="17" t="s">
        <v>16</v>
      </c>
      <c r="F81" s="14">
        <v>0.8</v>
      </c>
      <c r="G81" s="80"/>
    </row>
    <row r="82" spans="1:7" ht="15" customHeight="1" thickBot="1" x14ac:dyDescent="0.3">
      <c r="A82" s="62"/>
      <c r="B82" s="65"/>
      <c r="C82" s="77"/>
      <c r="D82" s="71"/>
      <c r="E82" s="24" t="s">
        <v>1</v>
      </c>
      <c r="F82" s="30">
        <f>(F79+F80+F81)/3</f>
        <v>0.80000000000000016</v>
      </c>
      <c r="G82" s="80"/>
    </row>
    <row r="83" spans="1:7" ht="15" customHeight="1" thickBot="1" x14ac:dyDescent="0.3">
      <c r="A83" s="62"/>
      <c r="B83" s="65"/>
      <c r="C83" s="78"/>
      <c r="D83" s="72"/>
      <c r="E83" s="25" t="s">
        <v>3</v>
      </c>
      <c r="F83" s="34">
        <f>$C$79*F82</f>
        <v>2.4000000000000004</v>
      </c>
      <c r="G83" s="81"/>
    </row>
    <row r="84" spans="1:7" ht="15" customHeight="1" x14ac:dyDescent="0.25">
      <c r="A84" s="62"/>
      <c r="B84" s="65"/>
      <c r="C84" s="76">
        <v>3</v>
      </c>
      <c r="D84" s="70" t="s">
        <v>37</v>
      </c>
      <c r="E84" s="19" t="s">
        <v>2</v>
      </c>
      <c r="F84" s="20">
        <v>0.8</v>
      </c>
      <c r="G84" s="79" t="s">
        <v>25</v>
      </c>
    </row>
    <row r="85" spans="1:7" ht="15" customHeight="1" x14ac:dyDescent="0.25">
      <c r="A85" s="62"/>
      <c r="B85" s="65"/>
      <c r="C85" s="77"/>
      <c r="D85" s="71"/>
      <c r="E85" s="17" t="s">
        <v>15</v>
      </c>
      <c r="F85" s="14">
        <v>0.9</v>
      </c>
      <c r="G85" s="80"/>
    </row>
    <row r="86" spans="1:7" ht="15" customHeight="1" x14ac:dyDescent="0.25">
      <c r="A86" s="62"/>
      <c r="B86" s="65"/>
      <c r="C86" s="77"/>
      <c r="D86" s="71"/>
      <c r="E86" s="17" t="s">
        <v>16</v>
      </c>
      <c r="F86" s="14">
        <v>0.9</v>
      </c>
      <c r="G86" s="80"/>
    </row>
    <row r="87" spans="1:7" ht="15" customHeight="1" thickBot="1" x14ac:dyDescent="0.3">
      <c r="A87" s="62"/>
      <c r="B87" s="65"/>
      <c r="C87" s="77"/>
      <c r="D87" s="71"/>
      <c r="E87" s="24" t="s">
        <v>1</v>
      </c>
      <c r="F87" s="30">
        <f>(F84+F85+F86)/3</f>
        <v>0.8666666666666667</v>
      </c>
      <c r="G87" s="80"/>
    </row>
    <row r="88" spans="1:7" ht="15" customHeight="1" thickBot="1" x14ac:dyDescent="0.3">
      <c r="A88" s="63"/>
      <c r="B88" s="66"/>
      <c r="C88" s="78"/>
      <c r="D88" s="72"/>
      <c r="E88" s="25" t="s">
        <v>3</v>
      </c>
      <c r="F88" s="34">
        <f>$C$84*F87</f>
        <v>2.6</v>
      </c>
      <c r="G88" s="81"/>
    </row>
    <row r="89" spans="1:7" ht="15" customHeight="1" x14ac:dyDescent="0.25">
      <c r="A89" s="61" t="s">
        <v>12</v>
      </c>
      <c r="B89" s="64">
        <v>5</v>
      </c>
      <c r="C89" s="76">
        <v>2</v>
      </c>
      <c r="D89" s="70" t="s">
        <v>38</v>
      </c>
      <c r="E89" s="19" t="s">
        <v>2</v>
      </c>
      <c r="F89" s="20">
        <v>0.7</v>
      </c>
      <c r="G89" s="79" t="s">
        <v>25</v>
      </c>
    </row>
    <row r="90" spans="1:7" ht="15" customHeight="1" x14ac:dyDescent="0.25">
      <c r="A90" s="62"/>
      <c r="B90" s="65"/>
      <c r="C90" s="77"/>
      <c r="D90" s="71"/>
      <c r="E90" s="17" t="s">
        <v>15</v>
      </c>
      <c r="F90" s="14">
        <v>0.8</v>
      </c>
      <c r="G90" s="80"/>
    </row>
    <row r="91" spans="1:7" ht="15" customHeight="1" x14ac:dyDescent="0.25">
      <c r="A91" s="62"/>
      <c r="B91" s="65"/>
      <c r="C91" s="77"/>
      <c r="D91" s="71"/>
      <c r="E91" s="17" t="s">
        <v>16</v>
      </c>
      <c r="F91" s="14">
        <v>0.7</v>
      </c>
      <c r="G91" s="80"/>
    </row>
    <row r="92" spans="1:7" ht="15" customHeight="1" thickBot="1" x14ac:dyDescent="0.3">
      <c r="A92" s="62"/>
      <c r="B92" s="65"/>
      <c r="C92" s="77"/>
      <c r="D92" s="71"/>
      <c r="E92" s="24" t="s">
        <v>1</v>
      </c>
      <c r="F92" s="14">
        <f>(F89+F90+F91)/3</f>
        <v>0.73333333333333339</v>
      </c>
      <c r="G92" s="80"/>
    </row>
    <row r="93" spans="1:7" ht="15" customHeight="1" thickBot="1" x14ac:dyDescent="0.3">
      <c r="A93" s="62"/>
      <c r="B93" s="65"/>
      <c r="C93" s="78"/>
      <c r="D93" s="72"/>
      <c r="E93" s="25" t="s">
        <v>3</v>
      </c>
      <c r="F93" s="23">
        <f>$C$89*F92</f>
        <v>1.4666666666666668</v>
      </c>
      <c r="G93" s="81"/>
    </row>
    <row r="94" spans="1:7" ht="15" customHeight="1" x14ac:dyDescent="0.25">
      <c r="A94" s="62"/>
      <c r="B94" s="65"/>
      <c r="C94" s="76">
        <v>3</v>
      </c>
      <c r="D94" s="70" t="s">
        <v>39</v>
      </c>
      <c r="E94" s="19" t="s">
        <v>2</v>
      </c>
      <c r="F94" s="20">
        <v>0.6</v>
      </c>
      <c r="G94" s="79" t="s">
        <v>25</v>
      </c>
    </row>
    <row r="95" spans="1:7" ht="15" customHeight="1" x14ac:dyDescent="0.25">
      <c r="A95" s="62"/>
      <c r="B95" s="65"/>
      <c r="C95" s="77"/>
      <c r="D95" s="71"/>
      <c r="E95" s="17" t="s">
        <v>15</v>
      </c>
      <c r="F95" s="14">
        <v>0.6</v>
      </c>
      <c r="G95" s="80"/>
    </row>
    <row r="96" spans="1:7" ht="15" customHeight="1" x14ac:dyDescent="0.25">
      <c r="A96" s="62"/>
      <c r="B96" s="65"/>
      <c r="C96" s="77"/>
      <c r="D96" s="71"/>
      <c r="E96" s="17" t="s">
        <v>16</v>
      </c>
      <c r="F96" s="14">
        <v>0.7</v>
      </c>
      <c r="G96" s="80"/>
    </row>
    <row r="97" spans="1:11" ht="15" customHeight="1" thickBot="1" x14ac:dyDescent="0.3">
      <c r="A97" s="62"/>
      <c r="B97" s="65"/>
      <c r="C97" s="77"/>
      <c r="D97" s="71"/>
      <c r="E97" s="24" t="s">
        <v>1</v>
      </c>
      <c r="F97" s="30">
        <f>(F94+F95+F96)/3</f>
        <v>0.6333333333333333</v>
      </c>
      <c r="G97" s="80"/>
    </row>
    <row r="98" spans="1:11" ht="15" customHeight="1" thickBot="1" x14ac:dyDescent="0.3">
      <c r="A98" s="63"/>
      <c r="B98" s="66"/>
      <c r="C98" s="78"/>
      <c r="D98" s="72"/>
      <c r="E98" s="25" t="s">
        <v>3</v>
      </c>
      <c r="F98" s="34">
        <f>$C$94*F97</f>
        <v>1.9</v>
      </c>
      <c r="G98" s="81"/>
    </row>
    <row r="99" spans="1:11" ht="15" customHeight="1" x14ac:dyDescent="0.25">
      <c r="A99" s="61" t="s">
        <v>13</v>
      </c>
      <c r="B99" s="64">
        <v>4</v>
      </c>
      <c r="C99" s="67">
        <v>4</v>
      </c>
      <c r="D99" s="70">
        <v>4</v>
      </c>
      <c r="E99" s="19" t="s">
        <v>2</v>
      </c>
      <c r="F99" s="20">
        <v>4</v>
      </c>
      <c r="G99" s="73" t="s">
        <v>4</v>
      </c>
      <c r="I99" s="60" t="s">
        <v>49</v>
      </c>
      <c r="J99" s="60"/>
      <c r="K99" s="60"/>
    </row>
    <row r="100" spans="1:11" ht="15" customHeight="1" x14ac:dyDescent="0.25">
      <c r="A100" s="62"/>
      <c r="B100" s="65"/>
      <c r="C100" s="68"/>
      <c r="D100" s="71"/>
      <c r="E100" s="17" t="s">
        <v>15</v>
      </c>
      <c r="F100" s="14">
        <f>F99</f>
        <v>4</v>
      </c>
      <c r="G100" s="74"/>
      <c r="I100" s="60" t="s">
        <v>48</v>
      </c>
    </row>
    <row r="101" spans="1:11" ht="15" customHeight="1" thickBot="1" x14ac:dyDescent="0.3">
      <c r="A101" s="62"/>
      <c r="B101" s="65"/>
      <c r="C101" s="68"/>
      <c r="D101" s="71"/>
      <c r="E101" s="17" t="s">
        <v>16</v>
      </c>
      <c r="F101" s="14">
        <f>F99</f>
        <v>4</v>
      </c>
      <c r="G101" s="74"/>
    </row>
    <row r="102" spans="1:11" ht="15" customHeight="1" thickBot="1" x14ac:dyDescent="0.3">
      <c r="A102" s="63"/>
      <c r="B102" s="66"/>
      <c r="C102" s="69"/>
      <c r="D102" s="72"/>
      <c r="E102" s="26" t="s">
        <v>3</v>
      </c>
      <c r="F102" s="35">
        <f>F99</f>
        <v>4</v>
      </c>
      <c r="G102" s="75"/>
    </row>
    <row r="103" spans="1:11" ht="15" customHeight="1" thickBot="1" x14ac:dyDescent="0.3">
      <c r="A103" s="18"/>
      <c r="B103" s="8"/>
      <c r="C103" s="5"/>
      <c r="D103" s="1"/>
      <c r="E103" s="50" t="s">
        <v>44</v>
      </c>
      <c r="F103" s="51">
        <f>F8+F12+F17+F22+F27+F32+F37+F42+F46+F51+F56+F60+F65+F69+F74+F78+F83+F88+F93+F98+F102</f>
        <v>55.033333333333331</v>
      </c>
      <c r="G103" s="49"/>
    </row>
    <row r="105" spans="1:11" ht="15" customHeight="1" x14ac:dyDescent="0.25">
      <c r="E105" s="1" t="s">
        <v>5</v>
      </c>
    </row>
    <row r="106" spans="1:11" ht="15" customHeight="1" x14ac:dyDescent="0.25">
      <c r="E106" s="1" t="s">
        <v>6</v>
      </c>
    </row>
    <row r="107" spans="1:11" ht="15" customHeight="1" x14ac:dyDescent="0.25">
      <c r="E107" s="1"/>
    </row>
    <row r="108" spans="1:11" ht="15" customHeight="1" x14ac:dyDescent="0.25">
      <c r="E108" s="1" t="s">
        <v>61</v>
      </c>
    </row>
  </sheetData>
  <mergeCells count="77">
    <mergeCell ref="D18:D22"/>
    <mergeCell ref="G18:G22"/>
    <mergeCell ref="C23:C27"/>
    <mergeCell ref="D23:D27"/>
    <mergeCell ref="A1:G1"/>
    <mergeCell ref="A4:A12"/>
    <mergeCell ref="B4:B12"/>
    <mergeCell ref="C4:C8"/>
    <mergeCell ref="D4:D8"/>
    <mergeCell ref="G4:G8"/>
    <mergeCell ref="C9:C12"/>
    <mergeCell ref="D9:D12"/>
    <mergeCell ref="G9:G12"/>
    <mergeCell ref="G23:G27"/>
    <mergeCell ref="A2:G2"/>
    <mergeCell ref="C28:C32"/>
    <mergeCell ref="D28:D32"/>
    <mergeCell ref="G28:G32"/>
    <mergeCell ref="C33:C37"/>
    <mergeCell ref="D33:D37"/>
    <mergeCell ref="G33:G37"/>
    <mergeCell ref="C38:C42"/>
    <mergeCell ref="D38:D42"/>
    <mergeCell ref="G38:G42"/>
    <mergeCell ref="C43:C46"/>
    <mergeCell ref="D43:D46"/>
    <mergeCell ref="G43:G46"/>
    <mergeCell ref="C47:C51"/>
    <mergeCell ref="D47:D51"/>
    <mergeCell ref="G47:G51"/>
    <mergeCell ref="A52:A78"/>
    <mergeCell ref="B52:B78"/>
    <mergeCell ref="C52:C56"/>
    <mergeCell ref="D52:D56"/>
    <mergeCell ref="G52:G56"/>
    <mergeCell ref="C57:C60"/>
    <mergeCell ref="D57:D60"/>
    <mergeCell ref="A13:A51"/>
    <mergeCell ref="B13:B51"/>
    <mergeCell ref="C13:C17"/>
    <mergeCell ref="D13:D17"/>
    <mergeCell ref="G13:G17"/>
    <mergeCell ref="C18:C22"/>
    <mergeCell ref="G57:G60"/>
    <mergeCell ref="C61:C65"/>
    <mergeCell ref="D61:D65"/>
    <mergeCell ref="G61:G65"/>
    <mergeCell ref="C66:C69"/>
    <mergeCell ref="D66:D69"/>
    <mergeCell ref="G66:G69"/>
    <mergeCell ref="C70:C74"/>
    <mergeCell ref="D70:D74"/>
    <mergeCell ref="G70:G74"/>
    <mergeCell ref="C75:C78"/>
    <mergeCell ref="D75:D78"/>
    <mergeCell ref="G75:G78"/>
    <mergeCell ref="A89:A98"/>
    <mergeCell ref="B89:B98"/>
    <mergeCell ref="C89:C93"/>
    <mergeCell ref="D89:D93"/>
    <mergeCell ref="G89:G93"/>
    <mergeCell ref="C94:C98"/>
    <mergeCell ref="D94:D98"/>
    <mergeCell ref="G94:G98"/>
    <mergeCell ref="A79:A88"/>
    <mergeCell ref="B79:B88"/>
    <mergeCell ref="C79:C83"/>
    <mergeCell ref="D79:D83"/>
    <mergeCell ref="G79:G83"/>
    <mergeCell ref="C84:C88"/>
    <mergeCell ref="D84:D88"/>
    <mergeCell ref="G84:G88"/>
    <mergeCell ref="A99:A102"/>
    <mergeCell ref="B99:B102"/>
    <mergeCell ref="C99:C102"/>
    <mergeCell ref="D99:D102"/>
    <mergeCell ref="G99:G102"/>
  </mergeCells>
  <printOptions horizontalCentered="1"/>
  <pageMargins left="0" right="0" top="0.19685039370078741" bottom="0.19685039370078741" header="0.15748031496062992" footer="0.15748031496062992"/>
  <pageSetup paperSize="9" scale="53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F506B-CE8C-4ED1-9743-D22DEF906423}">
  <sheetPr>
    <pageSetUpPr fitToPage="1"/>
  </sheetPr>
  <dimension ref="A1:K108"/>
  <sheetViews>
    <sheetView topLeftCell="A103" zoomScale="150" zoomScaleNormal="150" zoomScaleSheetLayoutView="43" workbookViewId="0">
      <selection activeCell="E105" sqref="E105:F108"/>
    </sheetView>
  </sheetViews>
  <sheetFormatPr defaultColWidth="11" defaultRowHeight="15" customHeight="1" x14ac:dyDescent="0.25"/>
  <cols>
    <col min="1" max="1" width="8.6640625" style="1" customWidth="1"/>
    <col min="2" max="3" width="7.6640625" style="1" customWidth="1"/>
    <col min="4" max="4" width="11.88671875" style="6" customWidth="1"/>
    <col min="5" max="5" width="12.33203125" style="8" customWidth="1"/>
    <col min="6" max="6" width="12.88671875" style="1" customWidth="1"/>
    <col min="7" max="16384" width="11" style="1"/>
  </cols>
  <sheetData>
    <row r="1" spans="1:10" ht="15.9" customHeight="1" thickBot="1" x14ac:dyDescent="0.3">
      <c r="A1" s="88" t="s">
        <v>46</v>
      </c>
      <c r="B1" s="89"/>
      <c r="C1" s="89"/>
      <c r="D1" s="89"/>
      <c r="E1" s="89"/>
      <c r="F1" s="89"/>
      <c r="G1" s="94"/>
    </row>
    <row r="2" spans="1:10" ht="15.9" customHeight="1" thickBot="1" x14ac:dyDescent="0.3">
      <c r="A2" s="88" t="s">
        <v>55</v>
      </c>
      <c r="B2" s="89"/>
      <c r="C2" s="89"/>
      <c r="D2" s="89"/>
      <c r="E2" s="89"/>
      <c r="F2" s="89"/>
      <c r="G2" s="94"/>
    </row>
    <row r="3" spans="1:10" ht="38.25" customHeight="1" thickBot="1" x14ac:dyDescent="0.3">
      <c r="A3" s="37" t="s">
        <v>17</v>
      </c>
      <c r="B3" s="36" t="s">
        <v>0</v>
      </c>
      <c r="C3" s="36">
        <v>80</v>
      </c>
      <c r="D3" s="38" t="s">
        <v>14</v>
      </c>
      <c r="E3" s="36" t="s">
        <v>18</v>
      </c>
      <c r="F3" s="39" t="s">
        <v>20</v>
      </c>
      <c r="G3" s="52" t="s">
        <v>19</v>
      </c>
      <c r="H3" s="9"/>
      <c r="I3" s="9"/>
      <c r="J3" s="9"/>
    </row>
    <row r="4" spans="1:10" s="3" customFormat="1" ht="12.75" customHeight="1" x14ac:dyDescent="0.25">
      <c r="A4" s="62" t="s">
        <v>7</v>
      </c>
      <c r="B4" s="65">
        <v>6</v>
      </c>
      <c r="C4" s="77">
        <v>4</v>
      </c>
      <c r="D4" s="71" t="s">
        <v>21</v>
      </c>
      <c r="E4" s="19" t="s">
        <v>2</v>
      </c>
      <c r="F4" s="29">
        <v>0.9</v>
      </c>
      <c r="G4" s="95" t="s">
        <v>22</v>
      </c>
      <c r="H4" s="3" t="s">
        <v>60</v>
      </c>
    </row>
    <row r="5" spans="1:10" ht="24.75" customHeight="1" x14ac:dyDescent="0.25">
      <c r="A5" s="62"/>
      <c r="B5" s="65"/>
      <c r="C5" s="77"/>
      <c r="D5" s="71"/>
      <c r="E5" s="17" t="s">
        <v>15</v>
      </c>
      <c r="F5" s="14">
        <v>0.8</v>
      </c>
      <c r="G5" s="91"/>
      <c r="H5" s="42"/>
      <c r="I5" s="46" t="s">
        <v>41</v>
      </c>
    </row>
    <row r="6" spans="1:10" ht="21" customHeight="1" x14ac:dyDescent="0.25">
      <c r="A6" s="62"/>
      <c r="B6" s="65"/>
      <c r="C6" s="77"/>
      <c r="D6" s="71"/>
      <c r="E6" s="17" t="s">
        <v>16</v>
      </c>
      <c r="F6" s="14">
        <v>0.8</v>
      </c>
      <c r="G6" s="91"/>
      <c r="H6" s="45"/>
      <c r="I6" s="47" t="s">
        <v>42</v>
      </c>
    </row>
    <row r="7" spans="1:10" ht="25.5" customHeight="1" thickBot="1" x14ac:dyDescent="0.3">
      <c r="A7" s="62"/>
      <c r="B7" s="65"/>
      <c r="C7" s="77"/>
      <c r="D7" s="71"/>
      <c r="E7" s="24" t="s">
        <v>1</v>
      </c>
      <c r="F7" s="30">
        <f>(F4+F5+F6)/3</f>
        <v>0.83333333333333337</v>
      </c>
      <c r="G7" s="91"/>
      <c r="H7" s="43"/>
      <c r="I7" s="48" t="s">
        <v>43</v>
      </c>
    </row>
    <row r="8" spans="1:10" ht="12" customHeight="1" thickBot="1" x14ac:dyDescent="0.3">
      <c r="A8" s="62"/>
      <c r="B8" s="65"/>
      <c r="C8" s="78"/>
      <c r="D8" s="72"/>
      <c r="E8" s="28" t="s">
        <v>3</v>
      </c>
      <c r="F8" s="31">
        <f>$C$4*F7</f>
        <v>3.3333333333333335</v>
      </c>
      <c r="G8" s="96"/>
    </row>
    <row r="9" spans="1:10" ht="12" customHeight="1" x14ac:dyDescent="0.25">
      <c r="A9" s="62"/>
      <c r="B9" s="65"/>
      <c r="C9" s="82">
        <v>2</v>
      </c>
      <c r="D9" s="70" t="s">
        <v>23</v>
      </c>
      <c r="E9" s="19" t="s">
        <v>2</v>
      </c>
      <c r="F9" s="15">
        <v>2</v>
      </c>
      <c r="G9" s="85" t="s">
        <v>9</v>
      </c>
    </row>
    <row r="10" spans="1:10" ht="23.25" customHeight="1" x14ac:dyDescent="0.25">
      <c r="A10" s="62"/>
      <c r="B10" s="65"/>
      <c r="C10" s="83"/>
      <c r="D10" s="71"/>
      <c r="E10" s="17" t="s">
        <v>15</v>
      </c>
      <c r="F10" s="15">
        <f>F9</f>
        <v>2</v>
      </c>
      <c r="G10" s="86"/>
    </row>
    <row r="11" spans="1:10" ht="12" customHeight="1" thickBot="1" x14ac:dyDescent="0.3">
      <c r="A11" s="62"/>
      <c r="B11" s="65"/>
      <c r="C11" s="83"/>
      <c r="D11" s="71"/>
      <c r="E11" s="17" t="s">
        <v>16</v>
      </c>
      <c r="F11" s="15">
        <f>F10</f>
        <v>2</v>
      </c>
      <c r="G11" s="86"/>
    </row>
    <row r="12" spans="1:10" ht="12" customHeight="1" thickBot="1" x14ac:dyDescent="0.3">
      <c r="A12" s="63"/>
      <c r="B12" s="66"/>
      <c r="C12" s="84"/>
      <c r="D12" s="72"/>
      <c r="E12" s="27" t="s">
        <v>3</v>
      </c>
      <c r="F12" s="32">
        <f>F9</f>
        <v>2</v>
      </c>
      <c r="G12" s="87"/>
    </row>
    <row r="13" spans="1:10" ht="10.199999999999999" x14ac:dyDescent="0.25">
      <c r="A13" s="61" t="s">
        <v>8</v>
      </c>
      <c r="B13" s="64">
        <v>44</v>
      </c>
      <c r="C13" s="76">
        <v>10</v>
      </c>
      <c r="D13" s="70" t="s">
        <v>24</v>
      </c>
      <c r="E13" s="19" t="s">
        <v>2</v>
      </c>
      <c r="F13" s="20">
        <v>0.8</v>
      </c>
      <c r="G13" s="79" t="s">
        <v>25</v>
      </c>
    </row>
    <row r="14" spans="1:10" ht="10.199999999999999" x14ac:dyDescent="0.25">
      <c r="A14" s="62"/>
      <c r="B14" s="65"/>
      <c r="C14" s="77"/>
      <c r="D14" s="71"/>
      <c r="E14" s="17" t="s">
        <v>15</v>
      </c>
      <c r="F14" s="14">
        <v>0.7</v>
      </c>
      <c r="G14" s="80"/>
    </row>
    <row r="15" spans="1:10" ht="10.199999999999999" x14ac:dyDescent="0.25">
      <c r="A15" s="62"/>
      <c r="B15" s="65"/>
      <c r="C15" s="77"/>
      <c r="D15" s="71"/>
      <c r="E15" s="17" t="s">
        <v>16</v>
      </c>
      <c r="F15" s="14">
        <v>0.7</v>
      </c>
      <c r="G15" s="80"/>
    </row>
    <row r="16" spans="1:10" ht="12" customHeight="1" thickBot="1" x14ac:dyDescent="0.3">
      <c r="A16" s="62"/>
      <c r="B16" s="65"/>
      <c r="C16" s="77"/>
      <c r="D16" s="71"/>
      <c r="E16" s="10" t="s">
        <v>1</v>
      </c>
      <c r="F16" s="30">
        <f>(F13+F14+F15)/3</f>
        <v>0.73333333333333339</v>
      </c>
      <c r="G16" s="80"/>
    </row>
    <row r="17" spans="1:7" ht="12" customHeight="1" thickBot="1" x14ac:dyDescent="0.3">
      <c r="A17" s="62"/>
      <c r="B17" s="65"/>
      <c r="C17" s="78"/>
      <c r="D17" s="72"/>
      <c r="E17" s="33" t="s">
        <v>3</v>
      </c>
      <c r="F17" s="34">
        <f>$C$13*F16</f>
        <v>7.3333333333333339</v>
      </c>
      <c r="G17" s="81"/>
    </row>
    <row r="18" spans="1:7" ht="12" customHeight="1" x14ac:dyDescent="0.25">
      <c r="A18" s="62"/>
      <c r="B18" s="65"/>
      <c r="C18" s="76">
        <v>6</v>
      </c>
      <c r="D18" s="70" t="s">
        <v>26</v>
      </c>
      <c r="E18" s="16" t="s">
        <v>2</v>
      </c>
      <c r="F18" s="20">
        <v>0.7</v>
      </c>
      <c r="G18" s="79" t="s">
        <v>25</v>
      </c>
    </row>
    <row r="19" spans="1:7" ht="24" customHeight="1" x14ac:dyDescent="0.25">
      <c r="A19" s="62"/>
      <c r="B19" s="65"/>
      <c r="C19" s="77"/>
      <c r="D19" s="71"/>
      <c r="E19" s="17" t="s">
        <v>15</v>
      </c>
      <c r="F19" s="14">
        <v>0.6</v>
      </c>
      <c r="G19" s="80"/>
    </row>
    <row r="20" spans="1:7" ht="12" customHeight="1" x14ac:dyDescent="0.25">
      <c r="A20" s="62"/>
      <c r="B20" s="65"/>
      <c r="C20" s="77"/>
      <c r="D20" s="71"/>
      <c r="E20" s="17" t="s">
        <v>16</v>
      </c>
      <c r="F20" s="14">
        <v>0.7</v>
      </c>
      <c r="G20" s="80"/>
    </row>
    <row r="21" spans="1:7" ht="12" customHeight="1" thickBot="1" x14ac:dyDescent="0.3">
      <c r="A21" s="62"/>
      <c r="B21" s="65"/>
      <c r="C21" s="77"/>
      <c r="D21" s="71"/>
      <c r="E21" s="24" t="s">
        <v>1</v>
      </c>
      <c r="F21" s="30">
        <f>(F18+F19+F20)/3</f>
        <v>0.66666666666666663</v>
      </c>
      <c r="G21" s="80"/>
    </row>
    <row r="22" spans="1:7" ht="12" customHeight="1" thickBot="1" x14ac:dyDescent="0.3">
      <c r="A22" s="62"/>
      <c r="B22" s="65"/>
      <c r="C22" s="78"/>
      <c r="D22" s="72"/>
      <c r="E22" s="25" t="s">
        <v>3</v>
      </c>
      <c r="F22" s="34">
        <f>$C$18*F21</f>
        <v>4</v>
      </c>
      <c r="G22" s="81"/>
    </row>
    <row r="23" spans="1:7" ht="12" customHeight="1" x14ac:dyDescent="0.25">
      <c r="A23" s="62"/>
      <c r="B23" s="65"/>
      <c r="C23" s="76">
        <v>10</v>
      </c>
      <c r="D23" s="70" t="s">
        <v>27</v>
      </c>
      <c r="E23" s="19" t="s">
        <v>2</v>
      </c>
      <c r="F23" s="20">
        <v>1</v>
      </c>
      <c r="G23" s="79" t="s">
        <v>25</v>
      </c>
    </row>
    <row r="24" spans="1:7" ht="18.75" customHeight="1" x14ac:dyDescent="0.25">
      <c r="A24" s="62"/>
      <c r="B24" s="65"/>
      <c r="C24" s="77"/>
      <c r="D24" s="71"/>
      <c r="E24" s="17" t="s">
        <v>15</v>
      </c>
      <c r="F24" s="14">
        <v>0.9</v>
      </c>
      <c r="G24" s="80"/>
    </row>
    <row r="25" spans="1:7" ht="12" customHeight="1" x14ac:dyDescent="0.25">
      <c r="A25" s="62"/>
      <c r="B25" s="65"/>
      <c r="C25" s="77"/>
      <c r="D25" s="71"/>
      <c r="E25" s="17" t="s">
        <v>16</v>
      </c>
      <c r="F25" s="14">
        <v>0.9</v>
      </c>
      <c r="G25" s="80"/>
    </row>
    <row r="26" spans="1:7" ht="12" customHeight="1" x14ac:dyDescent="0.25">
      <c r="A26" s="62"/>
      <c r="B26" s="65"/>
      <c r="C26" s="77"/>
      <c r="D26" s="71"/>
      <c r="E26" s="10" t="s">
        <v>1</v>
      </c>
      <c r="F26" s="14">
        <f>(F23+F24+F25)/3</f>
        <v>0.93333333333333324</v>
      </c>
      <c r="G26" s="80"/>
    </row>
    <row r="27" spans="1:7" ht="12" customHeight="1" thickBot="1" x14ac:dyDescent="0.3">
      <c r="A27" s="62"/>
      <c r="B27" s="65"/>
      <c r="C27" s="78"/>
      <c r="D27" s="72"/>
      <c r="E27" s="21" t="s">
        <v>3</v>
      </c>
      <c r="F27" s="22">
        <f>$C$23*F26</f>
        <v>9.3333333333333321</v>
      </c>
      <c r="G27" s="81"/>
    </row>
    <row r="28" spans="1:7" ht="12" customHeight="1" x14ac:dyDescent="0.25">
      <c r="A28" s="62"/>
      <c r="B28" s="65"/>
      <c r="C28" s="76">
        <v>4</v>
      </c>
      <c r="D28" s="70" t="s">
        <v>28</v>
      </c>
      <c r="E28" s="16" t="s">
        <v>2</v>
      </c>
      <c r="F28" s="20">
        <v>0.7</v>
      </c>
      <c r="G28" s="79" t="s">
        <v>25</v>
      </c>
    </row>
    <row r="29" spans="1:7" ht="35.25" customHeight="1" x14ac:dyDescent="0.25">
      <c r="A29" s="62"/>
      <c r="B29" s="65"/>
      <c r="C29" s="77"/>
      <c r="D29" s="71"/>
      <c r="E29" s="17" t="s">
        <v>15</v>
      </c>
      <c r="F29" s="14">
        <v>0.6</v>
      </c>
      <c r="G29" s="80"/>
    </row>
    <row r="30" spans="1:7" ht="12" customHeight="1" x14ac:dyDescent="0.25">
      <c r="A30" s="62"/>
      <c r="B30" s="65"/>
      <c r="C30" s="77"/>
      <c r="D30" s="71"/>
      <c r="E30" s="17" t="s">
        <v>16</v>
      </c>
      <c r="F30" s="14">
        <v>0.6</v>
      </c>
      <c r="G30" s="80"/>
    </row>
    <row r="31" spans="1:7" ht="12" customHeight="1" thickBot="1" x14ac:dyDescent="0.3">
      <c r="A31" s="62"/>
      <c r="B31" s="65"/>
      <c r="C31" s="77"/>
      <c r="D31" s="71"/>
      <c r="E31" s="24" t="s">
        <v>1</v>
      </c>
      <c r="F31" s="30">
        <f>(F28+F29++F30)/3</f>
        <v>0.6333333333333333</v>
      </c>
      <c r="G31" s="80"/>
    </row>
    <row r="32" spans="1:7" ht="12" customHeight="1" thickBot="1" x14ac:dyDescent="0.3">
      <c r="A32" s="62"/>
      <c r="B32" s="65"/>
      <c r="C32" s="78"/>
      <c r="D32" s="72"/>
      <c r="E32" s="25" t="s">
        <v>3</v>
      </c>
      <c r="F32" s="34">
        <f>$C$28*F31</f>
        <v>2.5333333333333332</v>
      </c>
      <c r="G32" s="81"/>
    </row>
    <row r="33" spans="1:9" ht="12" customHeight="1" x14ac:dyDescent="0.25">
      <c r="A33" s="62"/>
      <c r="B33" s="65"/>
      <c r="C33" s="76">
        <v>4</v>
      </c>
      <c r="D33" s="70" t="s">
        <v>29</v>
      </c>
      <c r="E33" s="19" t="s">
        <v>2</v>
      </c>
      <c r="F33" s="20">
        <v>0.8</v>
      </c>
      <c r="G33" s="79" t="s">
        <v>25</v>
      </c>
      <c r="H33" s="1" t="s">
        <v>60</v>
      </c>
    </row>
    <row r="34" spans="1:9" ht="25.5" customHeight="1" x14ac:dyDescent="0.25">
      <c r="A34" s="62"/>
      <c r="B34" s="65"/>
      <c r="C34" s="77"/>
      <c r="D34" s="71"/>
      <c r="E34" s="17" t="s">
        <v>15</v>
      </c>
      <c r="F34" s="14">
        <v>0.6</v>
      </c>
      <c r="G34" s="80"/>
    </row>
    <row r="35" spans="1:9" ht="12" customHeight="1" x14ac:dyDescent="0.25">
      <c r="A35" s="62"/>
      <c r="B35" s="65"/>
      <c r="C35" s="77"/>
      <c r="D35" s="71"/>
      <c r="E35" s="17" t="s">
        <v>16</v>
      </c>
      <c r="F35" s="14">
        <v>0.6</v>
      </c>
      <c r="G35" s="80"/>
    </row>
    <row r="36" spans="1:9" ht="12" customHeight="1" x14ac:dyDescent="0.25">
      <c r="A36" s="62"/>
      <c r="B36" s="65"/>
      <c r="C36" s="77"/>
      <c r="D36" s="71"/>
      <c r="E36" s="10" t="s">
        <v>1</v>
      </c>
      <c r="F36" s="14">
        <f>(F33+F34+F35)/3</f>
        <v>0.66666666666666663</v>
      </c>
      <c r="G36" s="80"/>
    </row>
    <row r="37" spans="1:9" ht="12" customHeight="1" thickBot="1" x14ac:dyDescent="0.3">
      <c r="A37" s="62"/>
      <c r="B37" s="65"/>
      <c r="C37" s="78"/>
      <c r="D37" s="72"/>
      <c r="E37" s="21" t="s">
        <v>3</v>
      </c>
      <c r="F37" s="22">
        <f>$C$33*F36</f>
        <v>2.6666666666666665</v>
      </c>
      <c r="G37" s="81"/>
    </row>
    <row r="38" spans="1:9" ht="12" customHeight="1" x14ac:dyDescent="0.25">
      <c r="A38" s="62"/>
      <c r="B38" s="65"/>
      <c r="C38" s="76">
        <v>2</v>
      </c>
      <c r="D38" s="70" t="s">
        <v>30</v>
      </c>
      <c r="E38" s="16" t="s">
        <v>2</v>
      </c>
      <c r="F38" s="20">
        <v>0.6</v>
      </c>
      <c r="G38" s="79" t="s">
        <v>25</v>
      </c>
    </row>
    <row r="39" spans="1:9" s="3" customFormat="1" ht="19.5" customHeight="1" x14ac:dyDescent="0.25">
      <c r="A39" s="62"/>
      <c r="B39" s="65"/>
      <c r="C39" s="77"/>
      <c r="D39" s="71"/>
      <c r="E39" s="17" t="s">
        <v>15</v>
      </c>
      <c r="F39" s="14">
        <v>0.6</v>
      </c>
      <c r="G39" s="80"/>
    </row>
    <row r="40" spans="1:9" s="3" customFormat="1" ht="12" customHeight="1" x14ac:dyDescent="0.25">
      <c r="A40" s="62"/>
      <c r="B40" s="65"/>
      <c r="C40" s="77"/>
      <c r="D40" s="71"/>
      <c r="E40" s="17" t="s">
        <v>16</v>
      </c>
      <c r="F40" s="14">
        <v>0.6</v>
      </c>
      <c r="G40" s="80"/>
    </row>
    <row r="41" spans="1:9" s="3" customFormat="1" ht="12" customHeight="1" thickBot="1" x14ac:dyDescent="0.3">
      <c r="A41" s="62"/>
      <c r="B41" s="65"/>
      <c r="C41" s="77"/>
      <c r="D41" s="71"/>
      <c r="E41" s="24" t="s">
        <v>1</v>
      </c>
      <c r="F41" s="30">
        <f>(F38+F39+F40)/3</f>
        <v>0.6</v>
      </c>
      <c r="G41" s="80"/>
    </row>
    <row r="42" spans="1:9" s="3" customFormat="1" ht="12" customHeight="1" thickBot="1" x14ac:dyDescent="0.3">
      <c r="A42" s="62"/>
      <c r="B42" s="65"/>
      <c r="C42" s="78"/>
      <c r="D42" s="72"/>
      <c r="E42" s="25" t="s">
        <v>3</v>
      </c>
      <c r="F42" s="34">
        <f>$C$38*F41</f>
        <v>1.2</v>
      </c>
      <c r="G42" s="81"/>
    </row>
    <row r="43" spans="1:9" s="3" customFormat="1" ht="12" customHeight="1" x14ac:dyDescent="0.25">
      <c r="A43" s="62"/>
      <c r="B43" s="65"/>
      <c r="C43" s="67">
        <v>4</v>
      </c>
      <c r="D43" s="70" t="s">
        <v>30</v>
      </c>
      <c r="E43" s="19" t="s">
        <v>2</v>
      </c>
      <c r="F43" s="20">
        <v>4</v>
      </c>
      <c r="G43" s="73" t="s">
        <v>4</v>
      </c>
    </row>
    <row r="44" spans="1:9" s="3" customFormat="1" ht="24" customHeight="1" x14ac:dyDescent="0.25">
      <c r="A44" s="62"/>
      <c r="B44" s="65"/>
      <c r="C44" s="68"/>
      <c r="D44" s="71"/>
      <c r="E44" s="17" t="s">
        <v>15</v>
      </c>
      <c r="F44" s="14">
        <v>4</v>
      </c>
      <c r="G44" s="74"/>
    </row>
    <row r="45" spans="1:9" s="3" customFormat="1" ht="12" customHeight="1" thickBot="1" x14ac:dyDescent="0.3">
      <c r="A45" s="62"/>
      <c r="B45" s="65"/>
      <c r="C45" s="68"/>
      <c r="D45" s="71"/>
      <c r="E45" s="17" t="s">
        <v>16</v>
      </c>
      <c r="F45" s="14">
        <v>4</v>
      </c>
      <c r="G45" s="74"/>
    </row>
    <row r="46" spans="1:9" s="3" customFormat="1" ht="10.8" thickBot="1" x14ac:dyDescent="0.3">
      <c r="A46" s="62"/>
      <c r="B46" s="65"/>
      <c r="C46" s="69"/>
      <c r="D46" s="72"/>
      <c r="E46" s="26" t="s">
        <v>3</v>
      </c>
      <c r="F46" s="35">
        <f>F43</f>
        <v>4</v>
      </c>
      <c r="G46" s="75"/>
      <c r="H46" s="59"/>
      <c r="I46" s="59" t="s">
        <v>47</v>
      </c>
    </row>
    <row r="47" spans="1:9" s="3" customFormat="1" ht="12" customHeight="1" x14ac:dyDescent="0.25">
      <c r="A47" s="62"/>
      <c r="B47" s="65"/>
      <c r="C47" s="76">
        <v>4</v>
      </c>
      <c r="D47" s="70" t="s">
        <v>31</v>
      </c>
      <c r="E47" s="19" t="s">
        <v>2</v>
      </c>
      <c r="F47" s="20">
        <v>0.6</v>
      </c>
      <c r="G47" s="79" t="s">
        <v>25</v>
      </c>
      <c r="I47" s="3" t="s">
        <v>48</v>
      </c>
    </row>
    <row r="48" spans="1:9" s="3" customFormat="1" ht="12" customHeight="1" x14ac:dyDescent="0.25">
      <c r="A48" s="62"/>
      <c r="B48" s="65"/>
      <c r="C48" s="77"/>
      <c r="D48" s="71"/>
      <c r="E48" s="17" t="s">
        <v>15</v>
      </c>
      <c r="F48" s="14">
        <v>0.5</v>
      </c>
      <c r="G48" s="80"/>
    </row>
    <row r="49" spans="1:7" s="2" customFormat="1" ht="15" customHeight="1" x14ac:dyDescent="0.25">
      <c r="A49" s="62"/>
      <c r="B49" s="65"/>
      <c r="C49" s="77"/>
      <c r="D49" s="71"/>
      <c r="E49" s="17" t="s">
        <v>16</v>
      </c>
      <c r="F49" s="14">
        <v>0.5</v>
      </c>
      <c r="G49" s="80"/>
    </row>
    <row r="50" spans="1:7" ht="15" customHeight="1" thickBot="1" x14ac:dyDescent="0.3">
      <c r="A50" s="62"/>
      <c r="B50" s="65"/>
      <c r="C50" s="77"/>
      <c r="D50" s="71"/>
      <c r="E50" s="24" t="s">
        <v>1</v>
      </c>
      <c r="F50" s="30">
        <f>(F47+F48+F49)/3</f>
        <v>0.53333333333333333</v>
      </c>
      <c r="G50" s="80"/>
    </row>
    <row r="51" spans="1:7" ht="15" customHeight="1" thickBot="1" x14ac:dyDescent="0.3">
      <c r="A51" s="63"/>
      <c r="B51" s="66"/>
      <c r="C51" s="78"/>
      <c r="D51" s="72"/>
      <c r="E51" s="25" t="s">
        <v>3</v>
      </c>
      <c r="F51" s="34">
        <f>$C$47*F50</f>
        <v>2.1333333333333333</v>
      </c>
      <c r="G51" s="81"/>
    </row>
    <row r="52" spans="1:7" ht="15" customHeight="1" x14ac:dyDescent="0.25">
      <c r="A52" s="61" t="s">
        <v>10</v>
      </c>
      <c r="B52" s="64">
        <v>15</v>
      </c>
      <c r="C52" s="76">
        <v>3</v>
      </c>
      <c r="D52" s="70" t="s">
        <v>32</v>
      </c>
      <c r="E52" s="19" t="s">
        <v>2</v>
      </c>
      <c r="F52" s="20">
        <v>0.8</v>
      </c>
      <c r="G52" s="79" t="s">
        <v>25</v>
      </c>
    </row>
    <row r="53" spans="1:7" ht="15" customHeight="1" x14ac:dyDescent="0.25">
      <c r="A53" s="62"/>
      <c r="B53" s="65"/>
      <c r="C53" s="77"/>
      <c r="D53" s="71"/>
      <c r="E53" s="17" t="s">
        <v>15</v>
      </c>
      <c r="F53" s="14">
        <v>0.7</v>
      </c>
      <c r="G53" s="80"/>
    </row>
    <row r="54" spans="1:7" ht="15" customHeight="1" x14ac:dyDescent="0.25">
      <c r="A54" s="62"/>
      <c r="B54" s="65"/>
      <c r="C54" s="77"/>
      <c r="D54" s="71"/>
      <c r="E54" s="17" t="s">
        <v>16</v>
      </c>
      <c r="F54" s="14">
        <v>0.7</v>
      </c>
      <c r="G54" s="80"/>
    </row>
    <row r="55" spans="1:7" ht="15" customHeight="1" thickBot="1" x14ac:dyDescent="0.3">
      <c r="A55" s="62"/>
      <c r="B55" s="65"/>
      <c r="C55" s="77"/>
      <c r="D55" s="71"/>
      <c r="E55" s="24" t="s">
        <v>1</v>
      </c>
      <c r="F55" s="30">
        <f>(F52+F53+F54)/3</f>
        <v>0.73333333333333339</v>
      </c>
      <c r="G55" s="80"/>
    </row>
    <row r="56" spans="1:7" ht="15" customHeight="1" thickBot="1" x14ac:dyDescent="0.3">
      <c r="A56" s="62"/>
      <c r="B56" s="65"/>
      <c r="C56" s="78"/>
      <c r="D56" s="72"/>
      <c r="E56" s="25" t="s">
        <v>3</v>
      </c>
      <c r="F56" s="34">
        <f>$C$52*F55</f>
        <v>2.2000000000000002</v>
      </c>
      <c r="G56" s="81"/>
    </row>
    <row r="57" spans="1:7" ht="15" customHeight="1" x14ac:dyDescent="0.25">
      <c r="A57" s="62"/>
      <c r="B57" s="65"/>
      <c r="C57" s="82">
        <v>2</v>
      </c>
      <c r="D57" s="70" t="s">
        <v>32</v>
      </c>
      <c r="E57" s="19" t="s">
        <v>2</v>
      </c>
      <c r="F57" s="15">
        <v>2</v>
      </c>
      <c r="G57" s="85" t="s">
        <v>9</v>
      </c>
    </row>
    <row r="58" spans="1:7" ht="15" customHeight="1" x14ac:dyDescent="0.25">
      <c r="A58" s="62"/>
      <c r="B58" s="65"/>
      <c r="C58" s="83"/>
      <c r="D58" s="71"/>
      <c r="E58" s="17" t="s">
        <v>15</v>
      </c>
      <c r="F58" s="15">
        <f>F57</f>
        <v>2</v>
      </c>
      <c r="G58" s="86"/>
    </row>
    <row r="59" spans="1:7" ht="15" customHeight="1" thickBot="1" x14ac:dyDescent="0.3">
      <c r="A59" s="62"/>
      <c r="B59" s="65"/>
      <c r="C59" s="83"/>
      <c r="D59" s="71"/>
      <c r="E59" s="17" t="s">
        <v>16</v>
      </c>
      <c r="F59" s="15">
        <f>F57</f>
        <v>2</v>
      </c>
      <c r="G59" s="86"/>
    </row>
    <row r="60" spans="1:7" ht="15" customHeight="1" thickBot="1" x14ac:dyDescent="0.3">
      <c r="A60" s="62"/>
      <c r="B60" s="65"/>
      <c r="C60" s="84"/>
      <c r="D60" s="72"/>
      <c r="E60" s="27" t="s">
        <v>3</v>
      </c>
      <c r="F60" s="32">
        <f>F57</f>
        <v>2</v>
      </c>
      <c r="G60" s="87"/>
    </row>
    <row r="61" spans="1:7" ht="15" customHeight="1" x14ac:dyDescent="0.25">
      <c r="A61" s="62"/>
      <c r="B61" s="65"/>
      <c r="C61" s="76">
        <v>3</v>
      </c>
      <c r="D61" s="70" t="s">
        <v>33</v>
      </c>
      <c r="E61" s="19" t="s">
        <v>2</v>
      </c>
      <c r="F61" s="20">
        <v>0.7</v>
      </c>
      <c r="G61" s="79" t="s">
        <v>25</v>
      </c>
    </row>
    <row r="62" spans="1:7" ht="15" customHeight="1" x14ac:dyDescent="0.25">
      <c r="A62" s="62"/>
      <c r="B62" s="65"/>
      <c r="C62" s="77"/>
      <c r="D62" s="71"/>
      <c r="E62" s="17" t="s">
        <v>15</v>
      </c>
      <c r="F62" s="14">
        <v>0.7</v>
      </c>
      <c r="G62" s="80"/>
    </row>
    <row r="63" spans="1:7" ht="15" customHeight="1" x14ac:dyDescent="0.25">
      <c r="A63" s="62"/>
      <c r="B63" s="65"/>
      <c r="C63" s="77"/>
      <c r="D63" s="71"/>
      <c r="E63" s="17" t="s">
        <v>16</v>
      </c>
      <c r="F63" s="14">
        <v>0.7</v>
      </c>
      <c r="G63" s="80"/>
    </row>
    <row r="64" spans="1:7" ht="15" customHeight="1" thickBot="1" x14ac:dyDescent="0.3">
      <c r="A64" s="62"/>
      <c r="B64" s="65"/>
      <c r="C64" s="77"/>
      <c r="D64" s="71"/>
      <c r="E64" s="24" t="s">
        <v>1</v>
      </c>
      <c r="F64" s="30">
        <f>(F61+F62+F63)/3</f>
        <v>0.69999999999999984</v>
      </c>
      <c r="G64" s="80"/>
    </row>
    <row r="65" spans="1:7" ht="15" customHeight="1" thickBot="1" x14ac:dyDescent="0.3">
      <c r="A65" s="62"/>
      <c r="B65" s="65"/>
      <c r="C65" s="78"/>
      <c r="D65" s="72"/>
      <c r="E65" s="25" t="s">
        <v>3</v>
      </c>
      <c r="F65" s="34">
        <f>$C$61*F64</f>
        <v>2.0999999999999996</v>
      </c>
      <c r="G65" s="81"/>
    </row>
    <row r="66" spans="1:7" ht="15" customHeight="1" x14ac:dyDescent="0.25">
      <c r="A66" s="62"/>
      <c r="B66" s="65"/>
      <c r="C66" s="82">
        <v>2</v>
      </c>
      <c r="D66" s="70" t="s">
        <v>34</v>
      </c>
      <c r="E66" s="19" t="s">
        <v>2</v>
      </c>
      <c r="F66" s="15">
        <v>2</v>
      </c>
      <c r="G66" s="85" t="s">
        <v>9</v>
      </c>
    </row>
    <row r="67" spans="1:7" ht="15" customHeight="1" x14ac:dyDescent="0.25">
      <c r="A67" s="62"/>
      <c r="B67" s="65"/>
      <c r="C67" s="83"/>
      <c r="D67" s="71"/>
      <c r="E67" s="17" t="s">
        <v>15</v>
      </c>
      <c r="F67" s="15">
        <f>F66</f>
        <v>2</v>
      </c>
      <c r="G67" s="86"/>
    </row>
    <row r="68" spans="1:7" ht="15" customHeight="1" thickBot="1" x14ac:dyDescent="0.3">
      <c r="A68" s="62"/>
      <c r="B68" s="65"/>
      <c r="C68" s="83"/>
      <c r="D68" s="71"/>
      <c r="E68" s="17" t="s">
        <v>16</v>
      </c>
      <c r="F68" s="15">
        <f>F66</f>
        <v>2</v>
      </c>
      <c r="G68" s="86"/>
    </row>
    <row r="69" spans="1:7" ht="15" customHeight="1" thickBot="1" x14ac:dyDescent="0.3">
      <c r="A69" s="62"/>
      <c r="B69" s="65"/>
      <c r="C69" s="84"/>
      <c r="D69" s="72"/>
      <c r="E69" s="27" t="s">
        <v>3</v>
      </c>
      <c r="F69" s="32">
        <f>F66</f>
        <v>2</v>
      </c>
      <c r="G69" s="87"/>
    </row>
    <row r="70" spans="1:7" ht="15" customHeight="1" x14ac:dyDescent="0.25">
      <c r="A70" s="62"/>
      <c r="B70" s="65"/>
      <c r="C70" s="76">
        <v>2</v>
      </c>
      <c r="D70" s="70" t="s">
        <v>35</v>
      </c>
      <c r="E70" s="19" t="s">
        <v>2</v>
      </c>
      <c r="F70" s="20">
        <v>0.7</v>
      </c>
      <c r="G70" s="79" t="s">
        <v>25</v>
      </c>
    </row>
    <row r="71" spans="1:7" ht="15" customHeight="1" x14ac:dyDescent="0.25">
      <c r="A71" s="62"/>
      <c r="B71" s="65"/>
      <c r="C71" s="77"/>
      <c r="D71" s="71"/>
      <c r="E71" s="17" t="s">
        <v>15</v>
      </c>
      <c r="F71" s="14">
        <v>0.6</v>
      </c>
      <c r="G71" s="80"/>
    </row>
    <row r="72" spans="1:7" ht="15" customHeight="1" x14ac:dyDescent="0.25">
      <c r="A72" s="62"/>
      <c r="B72" s="65"/>
      <c r="C72" s="77"/>
      <c r="D72" s="71"/>
      <c r="E72" s="17" t="s">
        <v>16</v>
      </c>
      <c r="F72" s="14">
        <v>0.6</v>
      </c>
      <c r="G72" s="80"/>
    </row>
    <row r="73" spans="1:7" ht="15" customHeight="1" thickBot="1" x14ac:dyDescent="0.3">
      <c r="A73" s="62"/>
      <c r="B73" s="65"/>
      <c r="C73" s="77"/>
      <c r="D73" s="71"/>
      <c r="E73" s="24" t="s">
        <v>1</v>
      </c>
      <c r="F73" s="30">
        <f>(F70+F71+F72)/3</f>
        <v>0.6333333333333333</v>
      </c>
      <c r="G73" s="80"/>
    </row>
    <row r="74" spans="1:7" ht="15" customHeight="1" thickBot="1" x14ac:dyDescent="0.3">
      <c r="A74" s="62"/>
      <c r="B74" s="65"/>
      <c r="C74" s="78"/>
      <c r="D74" s="72"/>
      <c r="E74" s="25" t="s">
        <v>3</v>
      </c>
      <c r="F74" s="34">
        <f>$C$70*F73</f>
        <v>1.2666666666666666</v>
      </c>
      <c r="G74" s="81"/>
    </row>
    <row r="75" spans="1:7" ht="15" customHeight="1" x14ac:dyDescent="0.25">
      <c r="A75" s="62"/>
      <c r="B75" s="65"/>
      <c r="C75" s="82">
        <v>3</v>
      </c>
      <c r="D75" s="70" t="s">
        <v>35</v>
      </c>
      <c r="E75" s="19" t="s">
        <v>2</v>
      </c>
      <c r="F75" s="15">
        <v>3</v>
      </c>
      <c r="G75" s="85" t="s">
        <v>9</v>
      </c>
    </row>
    <row r="76" spans="1:7" ht="15" customHeight="1" x14ac:dyDescent="0.25">
      <c r="A76" s="62"/>
      <c r="B76" s="65"/>
      <c r="C76" s="83"/>
      <c r="D76" s="71"/>
      <c r="E76" s="17" t="s">
        <v>15</v>
      </c>
      <c r="F76" s="15">
        <f>F75</f>
        <v>3</v>
      </c>
      <c r="G76" s="86"/>
    </row>
    <row r="77" spans="1:7" ht="15" customHeight="1" thickBot="1" x14ac:dyDescent="0.3">
      <c r="A77" s="62"/>
      <c r="B77" s="65"/>
      <c r="C77" s="83"/>
      <c r="D77" s="71"/>
      <c r="E77" s="17" t="s">
        <v>16</v>
      </c>
      <c r="F77" s="15">
        <f>F76</f>
        <v>3</v>
      </c>
      <c r="G77" s="86"/>
    </row>
    <row r="78" spans="1:7" ht="15" customHeight="1" thickBot="1" x14ac:dyDescent="0.3">
      <c r="A78" s="63"/>
      <c r="B78" s="66"/>
      <c r="C78" s="84"/>
      <c r="D78" s="72"/>
      <c r="E78" s="27" t="s">
        <v>3</v>
      </c>
      <c r="F78" s="32">
        <f>F75</f>
        <v>3</v>
      </c>
      <c r="G78" s="87"/>
    </row>
    <row r="79" spans="1:7" ht="15" customHeight="1" x14ac:dyDescent="0.25">
      <c r="A79" s="61" t="s">
        <v>11</v>
      </c>
      <c r="B79" s="64">
        <v>6</v>
      </c>
      <c r="C79" s="76">
        <v>3</v>
      </c>
      <c r="D79" s="70" t="s">
        <v>36</v>
      </c>
      <c r="E79" s="19" t="s">
        <v>2</v>
      </c>
      <c r="F79" s="20">
        <v>0.8</v>
      </c>
      <c r="G79" s="79" t="s">
        <v>25</v>
      </c>
    </row>
    <row r="80" spans="1:7" ht="15" customHeight="1" x14ac:dyDescent="0.25">
      <c r="A80" s="62"/>
      <c r="B80" s="65"/>
      <c r="C80" s="77"/>
      <c r="D80" s="71"/>
      <c r="E80" s="17" t="s">
        <v>15</v>
      </c>
      <c r="F80" s="14">
        <v>0.8</v>
      </c>
      <c r="G80" s="80"/>
    </row>
    <row r="81" spans="1:7" ht="15" customHeight="1" x14ac:dyDescent="0.25">
      <c r="A81" s="62"/>
      <c r="B81" s="65"/>
      <c r="C81" s="77"/>
      <c r="D81" s="71"/>
      <c r="E81" s="17" t="s">
        <v>16</v>
      </c>
      <c r="F81" s="14">
        <v>0.8</v>
      </c>
      <c r="G81" s="80"/>
    </row>
    <row r="82" spans="1:7" ht="15" customHeight="1" thickBot="1" x14ac:dyDescent="0.3">
      <c r="A82" s="62"/>
      <c r="B82" s="65"/>
      <c r="C82" s="77"/>
      <c r="D82" s="71"/>
      <c r="E82" s="24" t="s">
        <v>1</v>
      </c>
      <c r="F82" s="30">
        <f>(F79+F80+F81)/3</f>
        <v>0.80000000000000016</v>
      </c>
      <c r="G82" s="80"/>
    </row>
    <row r="83" spans="1:7" ht="15" customHeight="1" thickBot="1" x14ac:dyDescent="0.3">
      <c r="A83" s="62"/>
      <c r="B83" s="65"/>
      <c r="C83" s="78"/>
      <c r="D83" s="72"/>
      <c r="E83" s="25" t="s">
        <v>3</v>
      </c>
      <c r="F83" s="34">
        <f>$C$79*F82</f>
        <v>2.4000000000000004</v>
      </c>
      <c r="G83" s="81"/>
    </row>
    <row r="84" spans="1:7" ht="15" customHeight="1" x14ac:dyDescent="0.25">
      <c r="A84" s="62"/>
      <c r="B84" s="65"/>
      <c r="C84" s="76">
        <v>3</v>
      </c>
      <c r="D84" s="70" t="s">
        <v>37</v>
      </c>
      <c r="E84" s="19" t="s">
        <v>2</v>
      </c>
      <c r="F84" s="20">
        <v>0.6</v>
      </c>
      <c r="G84" s="79" t="s">
        <v>25</v>
      </c>
    </row>
    <row r="85" spans="1:7" ht="15" customHeight="1" x14ac:dyDescent="0.25">
      <c r="A85" s="62"/>
      <c r="B85" s="65"/>
      <c r="C85" s="77"/>
      <c r="D85" s="71"/>
      <c r="E85" s="17" t="s">
        <v>15</v>
      </c>
      <c r="F85" s="14">
        <v>0.6</v>
      </c>
      <c r="G85" s="80"/>
    </row>
    <row r="86" spans="1:7" ht="15" customHeight="1" x14ac:dyDescent="0.25">
      <c r="A86" s="62"/>
      <c r="B86" s="65"/>
      <c r="C86" s="77"/>
      <c r="D86" s="71"/>
      <c r="E86" s="17" t="s">
        <v>16</v>
      </c>
      <c r="F86" s="14">
        <v>0.6</v>
      </c>
      <c r="G86" s="80"/>
    </row>
    <row r="87" spans="1:7" ht="15" customHeight="1" thickBot="1" x14ac:dyDescent="0.3">
      <c r="A87" s="62"/>
      <c r="B87" s="65"/>
      <c r="C87" s="77"/>
      <c r="D87" s="71"/>
      <c r="E87" s="24" t="s">
        <v>1</v>
      </c>
      <c r="F87" s="30">
        <f>(F84+F85+F86)/3</f>
        <v>0.6</v>
      </c>
      <c r="G87" s="80"/>
    </row>
    <row r="88" spans="1:7" ht="15" customHeight="1" thickBot="1" x14ac:dyDescent="0.3">
      <c r="A88" s="63"/>
      <c r="B88" s="66"/>
      <c r="C88" s="78"/>
      <c r="D88" s="72"/>
      <c r="E88" s="25" t="s">
        <v>3</v>
      </c>
      <c r="F88" s="34">
        <f>$C$84*F87</f>
        <v>1.7999999999999998</v>
      </c>
      <c r="G88" s="81"/>
    </row>
    <row r="89" spans="1:7" ht="15" customHeight="1" x14ac:dyDescent="0.25">
      <c r="A89" s="61" t="s">
        <v>12</v>
      </c>
      <c r="B89" s="64">
        <v>5</v>
      </c>
      <c r="C89" s="76">
        <v>2</v>
      </c>
      <c r="D89" s="70" t="s">
        <v>38</v>
      </c>
      <c r="E89" s="19" t="s">
        <v>2</v>
      </c>
      <c r="F89" s="20">
        <v>0.6</v>
      </c>
      <c r="G89" s="79" t="s">
        <v>25</v>
      </c>
    </row>
    <row r="90" spans="1:7" ht="15" customHeight="1" x14ac:dyDescent="0.25">
      <c r="A90" s="62"/>
      <c r="B90" s="65"/>
      <c r="C90" s="77"/>
      <c r="D90" s="71"/>
      <c r="E90" s="17" t="s">
        <v>15</v>
      </c>
      <c r="F90" s="14">
        <v>0.6</v>
      </c>
      <c r="G90" s="80"/>
    </row>
    <row r="91" spans="1:7" ht="15" customHeight="1" x14ac:dyDescent="0.25">
      <c r="A91" s="62"/>
      <c r="B91" s="65"/>
      <c r="C91" s="77"/>
      <c r="D91" s="71"/>
      <c r="E91" s="17" t="s">
        <v>16</v>
      </c>
      <c r="F91" s="14">
        <v>0.6</v>
      </c>
      <c r="G91" s="80"/>
    </row>
    <row r="92" spans="1:7" ht="15" customHeight="1" thickBot="1" x14ac:dyDescent="0.3">
      <c r="A92" s="62"/>
      <c r="B92" s="65"/>
      <c r="C92" s="77"/>
      <c r="D92" s="71"/>
      <c r="E92" s="24" t="s">
        <v>1</v>
      </c>
      <c r="F92" s="14">
        <f>(F89+F90+F91)/3</f>
        <v>0.6</v>
      </c>
      <c r="G92" s="80"/>
    </row>
    <row r="93" spans="1:7" ht="15" customHeight="1" thickBot="1" x14ac:dyDescent="0.3">
      <c r="A93" s="62"/>
      <c r="B93" s="65"/>
      <c r="C93" s="78"/>
      <c r="D93" s="72"/>
      <c r="E93" s="25" t="s">
        <v>3</v>
      </c>
      <c r="F93" s="23">
        <f>$C$89*F92</f>
        <v>1.2</v>
      </c>
      <c r="G93" s="81"/>
    </row>
    <row r="94" spans="1:7" ht="15" customHeight="1" x14ac:dyDescent="0.25">
      <c r="A94" s="62"/>
      <c r="B94" s="65"/>
      <c r="C94" s="76">
        <v>3</v>
      </c>
      <c r="D94" s="70" t="s">
        <v>39</v>
      </c>
      <c r="E94" s="19" t="s">
        <v>2</v>
      </c>
      <c r="F94" s="20">
        <v>0.7</v>
      </c>
      <c r="G94" s="79" t="s">
        <v>25</v>
      </c>
    </row>
    <row r="95" spans="1:7" ht="15" customHeight="1" x14ac:dyDescent="0.25">
      <c r="A95" s="62"/>
      <c r="B95" s="65"/>
      <c r="C95" s="77"/>
      <c r="D95" s="71"/>
      <c r="E95" s="17" t="s">
        <v>15</v>
      </c>
      <c r="F95" s="14">
        <v>0.7</v>
      </c>
      <c r="G95" s="80"/>
    </row>
    <row r="96" spans="1:7" ht="15" customHeight="1" x14ac:dyDescent="0.25">
      <c r="A96" s="62"/>
      <c r="B96" s="65"/>
      <c r="C96" s="77"/>
      <c r="D96" s="71"/>
      <c r="E96" s="17" t="s">
        <v>16</v>
      </c>
      <c r="F96" s="14">
        <v>0.7</v>
      </c>
      <c r="G96" s="80"/>
    </row>
    <row r="97" spans="1:11" ht="15" customHeight="1" thickBot="1" x14ac:dyDescent="0.3">
      <c r="A97" s="62"/>
      <c r="B97" s="65"/>
      <c r="C97" s="77"/>
      <c r="D97" s="71"/>
      <c r="E97" s="24" t="s">
        <v>1</v>
      </c>
      <c r="F97" s="30">
        <f>(F94+F95+F96)/3</f>
        <v>0.69999999999999984</v>
      </c>
      <c r="G97" s="80"/>
    </row>
    <row r="98" spans="1:11" ht="15" customHeight="1" thickBot="1" x14ac:dyDescent="0.3">
      <c r="A98" s="63"/>
      <c r="B98" s="66"/>
      <c r="C98" s="78"/>
      <c r="D98" s="72"/>
      <c r="E98" s="25" t="s">
        <v>3</v>
      </c>
      <c r="F98" s="34">
        <f>$C$94*F97</f>
        <v>2.0999999999999996</v>
      </c>
      <c r="G98" s="81"/>
    </row>
    <row r="99" spans="1:11" ht="15" customHeight="1" x14ac:dyDescent="0.25">
      <c r="A99" s="61" t="s">
        <v>13</v>
      </c>
      <c r="B99" s="64">
        <v>4</v>
      </c>
      <c r="C99" s="67">
        <v>4</v>
      </c>
      <c r="D99" s="70">
        <v>4</v>
      </c>
      <c r="E99" s="19" t="s">
        <v>2</v>
      </c>
      <c r="F99" s="20">
        <v>4</v>
      </c>
      <c r="G99" s="73" t="s">
        <v>4</v>
      </c>
    </row>
    <row r="100" spans="1:11" ht="15" customHeight="1" x14ac:dyDescent="0.25">
      <c r="A100" s="62"/>
      <c r="B100" s="65"/>
      <c r="C100" s="68"/>
      <c r="D100" s="71"/>
      <c r="E100" s="17" t="s">
        <v>15</v>
      </c>
      <c r="F100" s="14">
        <f>F99</f>
        <v>4</v>
      </c>
      <c r="G100" s="74"/>
      <c r="I100" s="60" t="s">
        <v>49</v>
      </c>
      <c r="J100" s="60"/>
      <c r="K100" s="60"/>
    </row>
    <row r="101" spans="1:11" ht="15" customHeight="1" thickBot="1" x14ac:dyDescent="0.3">
      <c r="A101" s="62"/>
      <c r="B101" s="65"/>
      <c r="C101" s="68"/>
      <c r="D101" s="71"/>
      <c r="E101" s="17" t="s">
        <v>16</v>
      </c>
      <c r="F101" s="14">
        <f>F99</f>
        <v>4</v>
      </c>
      <c r="G101" s="74"/>
      <c r="I101" s="60" t="s">
        <v>48</v>
      </c>
    </row>
    <row r="102" spans="1:11" ht="15" customHeight="1" thickBot="1" x14ac:dyDescent="0.3">
      <c r="A102" s="63"/>
      <c r="B102" s="66"/>
      <c r="C102" s="69"/>
      <c r="D102" s="72"/>
      <c r="E102" s="26" t="s">
        <v>3</v>
      </c>
      <c r="F102" s="35">
        <f>F99</f>
        <v>4</v>
      </c>
      <c r="G102" s="75"/>
    </row>
    <row r="103" spans="1:11" ht="15" customHeight="1" thickBot="1" x14ac:dyDescent="0.3">
      <c r="A103" s="18"/>
      <c r="B103" s="8"/>
      <c r="C103" s="5"/>
      <c r="D103" s="1"/>
      <c r="E103" s="50" t="s">
        <v>44</v>
      </c>
      <c r="F103" s="51">
        <f>F8+F12+F17+F22+F27+F32+F37+F42+F46+F51+F56+F60+F65+F69+F74+F78+F83+F88+F93+F98+F102</f>
        <v>62.6</v>
      </c>
      <c r="G103" s="49"/>
    </row>
    <row r="105" spans="1:11" ht="15" customHeight="1" x14ac:dyDescent="0.25">
      <c r="E105" s="1" t="s">
        <v>5</v>
      </c>
    </row>
    <row r="106" spans="1:11" ht="15" customHeight="1" x14ac:dyDescent="0.25">
      <c r="E106" s="1" t="s">
        <v>6</v>
      </c>
    </row>
    <row r="107" spans="1:11" ht="15" customHeight="1" x14ac:dyDescent="0.25">
      <c r="E107" s="1"/>
    </row>
    <row r="108" spans="1:11" ht="15" customHeight="1" x14ac:dyDescent="0.25">
      <c r="E108" s="1" t="s">
        <v>61</v>
      </c>
    </row>
  </sheetData>
  <mergeCells count="77">
    <mergeCell ref="D18:D22"/>
    <mergeCell ref="G18:G22"/>
    <mergeCell ref="C23:C27"/>
    <mergeCell ref="D23:D27"/>
    <mergeCell ref="A1:G1"/>
    <mergeCell ref="A4:A12"/>
    <mergeCell ref="B4:B12"/>
    <mergeCell ref="C4:C8"/>
    <mergeCell ref="D4:D8"/>
    <mergeCell ref="G4:G8"/>
    <mergeCell ref="C9:C12"/>
    <mergeCell ref="D9:D12"/>
    <mergeCell ref="G9:G12"/>
    <mergeCell ref="G23:G27"/>
    <mergeCell ref="A2:G2"/>
    <mergeCell ref="C28:C32"/>
    <mergeCell ref="D28:D32"/>
    <mergeCell ref="G28:G32"/>
    <mergeCell ref="C33:C37"/>
    <mergeCell ref="D33:D37"/>
    <mergeCell ref="G33:G37"/>
    <mergeCell ref="C38:C42"/>
    <mergeCell ref="D38:D42"/>
    <mergeCell ref="G38:G42"/>
    <mergeCell ref="C43:C46"/>
    <mergeCell ref="D43:D46"/>
    <mergeCell ref="G43:G46"/>
    <mergeCell ref="C47:C51"/>
    <mergeCell ref="D47:D51"/>
    <mergeCell ref="G47:G51"/>
    <mergeCell ref="A52:A78"/>
    <mergeCell ref="B52:B78"/>
    <mergeCell ref="C52:C56"/>
    <mergeCell ref="D52:D56"/>
    <mergeCell ref="G52:G56"/>
    <mergeCell ref="C57:C60"/>
    <mergeCell ref="D57:D60"/>
    <mergeCell ref="A13:A51"/>
    <mergeCell ref="B13:B51"/>
    <mergeCell ref="C13:C17"/>
    <mergeCell ref="D13:D17"/>
    <mergeCell ref="G13:G17"/>
    <mergeCell ref="C18:C22"/>
    <mergeCell ref="G57:G60"/>
    <mergeCell ref="C61:C65"/>
    <mergeCell ref="D61:D65"/>
    <mergeCell ref="G61:G65"/>
    <mergeCell ref="C66:C69"/>
    <mergeCell ref="D66:D69"/>
    <mergeCell ref="G66:G69"/>
    <mergeCell ref="C70:C74"/>
    <mergeCell ref="D70:D74"/>
    <mergeCell ref="G70:G74"/>
    <mergeCell ref="C75:C78"/>
    <mergeCell ref="D75:D78"/>
    <mergeCell ref="G75:G78"/>
    <mergeCell ref="A89:A98"/>
    <mergeCell ref="B89:B98"/>
    <mergeCell ref="C89:C93"/>
    <mergeCell ref="D89:D93"/>
    <mergeCell ref="G89:G93"/>
    <mergeCell ref="C94:C98"/>
    <mergeCell ref="D94:D98"/>
    <mergeCell ref="G94:G98"/>
    <mergeCell ref="A79:A88"/>
    <mergeCell ref="B79:B88"/>
    <mergeCell ref="C79:C83"/>
    <mergeCell ref="D79:D83"/>
    <mergeCell ref="G79:G83"/>
    <mergeCell ref="C84:C88"/>
    <mergeCell ref="D84:D88"/>
    <mergeCell ref="G84:G88"/>
    <mergeCell ref="A99:A102"/>
    <mergeCell ref="B99:B102"/>
    <mergeCell ref="C99:C102"/>
    <mergeCell ref="D99:D102"/>
    <mergeCell ref="G99:G102"/>
  </mergeCells>
  <printOptions horizontalCentered="1"/>
  <pageMargins left="0" right="0" top="0.19685039370078741" bottom="0.19685039370078741" header="0.15748031496062992" footer="0.15748031496062992"/>
  <pageSetup paperSize="9" scale="53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82FFF-66DB-4612-9BCF-43A8A72386C9}">
  <sheetPr>
    <pageSetUpPr fitToPage="1"/>
  </sheetPr>
  <dimension ref="A1:K108"/>
  <sheetViews>
    <sheetView topLeftCell="A96" zoomScale="150" zoomScaleNormal="150" zoomScaleSheetLayoutView="43" workbookViewId="0">
      <selection activeCell="E105" sqref="E105:F108"/>
    </sheetView>
  </sheetViews>
  <sheetFormatPr defaultColWidth="11" defaultRowHeight="15" customHeight="1" x14ac:dyDescent="0.25"/>
  <cols>
    <col min="1" max="1" width="8.6640625" style="1" customWidth="1"/>
    <col min="2" max="3" width="7.6640625" style="1" customWidth="1"/>
    <col min="4" max="4" width="11.88671875" style="6" customWidth="1"/>
    <col min="5" max="5" width="12.33203125" style="8" customWidth="1"/>
    <col min="6" max="6" width="12.88671875" style="1" customWidth="1"/>
    <col min="7" max="16384" width="11" style="1"/>
  </cols>
  <sheetData>
    <row r="1" spans="1:10" ht="15.9" customHeight="1" thickBot="1" x14ac:dyDescent="0.3">
      <c r="A1" s="88" t="s">
        <v>46</v>
      </c>
      <c r="B1" s="89"/>
      <c r="C1" s="89"/>
      <c r="D1" s="89"/>
      <c r="E1" s="89"/>
      <c r="F1" s="89"/>
      <c r="G1" s="94"/>
    </row>
    <row r="2" spans="1:10" ht="15.9" customHeight="1" thickBot="1" x14ac:dyDescent="0.3">
      <c r="A2" s="88" t="s">
        <v>52</v>
      </c>
      <c r="B2" s="89"/>
      <c r="C2" s="89"/>
      <c r="D2" s="89"/>
      <c r="E2" s="89"/>
      <c r="F2" s="89"/>
      <c r="G2" s="94"/>
    </row>
    <row r="3" spans="1:10" ht="38.25" customHeight="1" thickBot="1" x14ac:dyDescent="0.3">
      <c r="A3" s="37" t="s">
        <v>17</v>
      </c>
      <c r="B3" s="36" t="s">
        <v>0</v>
      </c>
      <c r="C3" s="36">
        <v>80</v>
      </c>
      <c r="D3" s="38" t="s">
        <v>14</v>
      </c>
      <c r="E3" s="36" t="s">
        <v>18</v>
      </c>
      <c r="F3" s="39" t="s">
        <v>20</v>
      </c>
      <c r="G3" s="52" t="s">
        <v>19</v>
      </c>
      <c r="H3" s="9"/>
      <c r="I3" s="9"/>
      <c r="J3" s="9"/>
    </row>
    <row r="4" spans="1:10" s="3" customFormat="1" ht="12.75" customHeight="1" x14ac:dyDescent="0.25">
      <c r="A4" s="62" t="s">
        <v>7</v>
      </c>
      <c r="B4" s="65">
        <v>6</v>
      </c>
      <c r="C4" s="77">
        <v>4</v>
      </c>
      <c r="D4" s="71" t="s">
        <v>21</v>
      </c>
      <c r="E4" s="19" t="s">
        <v>2</v>
      </c>
      <c r="F4" s="29">
        <v>0.8</v>
      </c>
      <c r="G4" s="95" t="s">
        <v>22</v>
      </c>
    </row>
    <row r="5" spans="1:10" ht="24.75" customHeight="1" x14ac:dyDescent="0.25">
      <c r="A5" s="62"/>
      <c r="B5" s="65"/>
      <c r="C5" s="77"/>
      <c r="D5" s="71"/>
      <c r="E5" s="17" t="s">
        <v>15</v>
      </c>
      <c r="F5" s="14">
        <v>0.7</v>
      </c>
      <c r="G5" s="91"/>
      <c r="H5" s="42"/>
      <c r="I5" s="46" t="s">
        <v>41</v>
      </c>
    </row>
    <row r="6" spans="1:10" ht="21" customHeight="1" x14ac:dyDescent="0.25">
      <c r="A6" s="62"/>
      <c r="B6" s="65"/>
      <c r="C6" s="77"/>
      <c r="D6" s="71"/>
      <c r="E6" s="17" t="s">
        <v>16</v>
      </c>
      <c r="F6" s="14">
        <v>0.7</v>
      </c>
      <c r="G6" s="91"/>
      <c r="H6" s="45"/>
      <c r="I6" s="47" t="s">
        <v>42</v>
      </c>
    </row>
    <row r="7" spans="1:10" ht="25.5" customHeight="1" thickBot="1" x14ac:dyDescent="0.3">
      <c r="A7" s="62"/>
      <c r="B7" s="65"/>
      <c r="C7" s="77"/>
      <c r="D7" s="71"/>
      <c r="E7" s="24" t="s">
        <v>1</v>
      </c>
      <c r="F7" s="30">
        <f>(F4+F5+F6)/3</f>
        <v>0.73333333333333339</v>
      </c>
      <c r="G7" s="91"/>
      <c r="H7" s="43"/>
      <c r="I7" s="48" t="s">
        <v>43</v>
      </c>
    </row>
    <row r="8" spans="1:10" ht="12" customHeight="1" thickBot="1" x14ac:dyDescent="0.3">
      <c r="A8" s="62"/>
      <c r="B8" s="65"/>
      <c r="C8" s="78"/>
      <c r="D8" s="72"/>
      <c r="E8" s="28" t="s">
        <v>3</v>
      </c>
      <c r="F8" s="31">
        <f>$C$4*F7</f>
        <v>2.9333333333333336</v>
      </c>
      <c r="G8" s="96"/>
    </row>
    <row r="9" spans="1:10" ht="12" customHeight="1" x14ac:dyDescent="0.25">
      <c r="A9" s="62"/>
      <c r="B9" s="65"/>
      <c r="C9" s="82">
        <v>2</v>
      </c>
      <c r="D9" s="70" t="s">
        <v>23</v>
      </c>
      <c r="E9" s="19" t="s">
        <v>2</v>
      </c>
      <c r="F9" s="15">
        <v>2</v>
      </c>
      <c r="G9" s="85" t="s">
        <v>9</v>
      </c>
    </row>
    <row r="10" spans="1:10" ht="23.25" customHeight="1" x14ac:dyDescent="0.25">
      <c r="A10" s="62"/>
      <c r="B10" s="65"/>
      <c r="C10" s="83"/>
      <c r="D10" s="71"/>
      <c r="E10" s="17" t="s">
        <v>15</v>
      </c>
      <c r="F10" s="15">
        <f>F9</f>
        <v>2</v>
      </c>
      <c r="G10" s="86"/>
    </row>
    <row r="11" spans="1:10" ht="12" customHeight="1" thickBot="1" x14ac:dyDescent="0.3">
      <c r="A11" s="62"/>
      <c r="B11" s="65"/>
      <c r="C11" s="83"/>
      <c r="D11" s="71"/>
      <c r="E11" s="17" t="s">
        <v>16</v>
      </c>
      <c r="F11" s="15">
        <f>F10</f>
        <v>2</v>
      </c>
      <c r="G11" s="86"/>
    </row>
    <row r="12" spans="1:10" ht="12" customHeight="1" thickBot="1" x14ac:dyDescent="0.3">
      <c r="A12" s="63"/>
      <c r="B12" s="66"/>
      <c r="C12" s="84"/>
      <c r="D12" s="72"/>
      <c r="E12" s="27" t="s">
        <v>3</v>
      </c>
      <c r="F12" s="32">
        <f>F9</f>
        <v>2</v>
      </c>
      <c r="G12" s="87"/>
    </row>
    <row r="13" spans="1:10" ht="10.199999999999999" x14ac:dyDescent="0.25">
      <c r="A13" s="61" t="s">
        <v>8</v>
      </c>
      <c r="B13" s="64">
        <v>44</v>
      </c>
      <c r="C13" s="76">
        <v>10</v>
      </c>
      <c r="D13" s="70" t="s">
        <v>24</v>
      </c>
      <c r="E13" s="19" t="s">
        <v>2</v>
      </c>
      <c r="F13" s="20">
        <v>0.9</v>
      </c>
      <c r="G13" s="79" t="s">
        <v>25</v>
      </c>
    </row>
    <row r="14" spans="1:10" ht="10.199999999999999" x14ac:dyDescent="0.25">
      <c r="A14" s="62"/>
      <c r="B14" s="65"/>
      <c r="C14" s="77"/>
      <c r="D14" s="71"/>
      <c r="E14" s="17" t="s">
        <v>15</v>
      </c>
      <c r="F14" s="14">
        <v>0.7</v>
      </c>
      <c r="G14" s="80"/>
    </row>
    <row r="15" spans="1:10" ht="10.199999999999999" x14ac:dyDescent="0.25">
      <c r="A15" s="62"/>
      <c r="B15" s="65"/>
      <c r="C15" s="77"/>
      <c r="D15" s="71"/>
      <c r="E15" s="17" t="s">
        <v>16</v>
      </c>
      <c r="F15" s="14">
        <v>0.8</v>
      </c>
      <c r="G15" s="80"/>
    </row>
    <row r="16" spans="1:10" ht="12" customHeight="1" thickBot="1" x14ac:dyDescent="0.3">
      <c r="A16" s="62"/>
      <c r="B16" s="65"/>
      <c r="C16" s="77"/>
      <c r="D16" s="71"/>
      <c r="E16" s="10" t="s">
        <v>1</v>
      </c>
      <c r="F16" s="30">
        <f>(F13+F14+F15)/3</f>
        <v>0.80000000000000016</v>
      </c>
      <c r="G16" s="80"/>
    </row>
    <row r="17" spans="1:7" ht="12" customHeight="1" thickBot="1" x14ac:dyDescent="0.3">
      <c r="A17" s="62"/>
      <c r="B17" s="65"/>
      <c r="C17" s="78"/>
      <c r="D17" s="72"/>
      <c r="E17" s="33" t="s">
        <v>3</v>
      </c>
      <c r="F17" s="34">
        <f>$C$13*F16</f>
        <v>8.0000000000000018</v>
      </c>
      <c r="G17" s="81"/>
    </row>
    <row r="18" spans="1:7" ht="12" customHeight="1" x14ac:dyDescent="0.25">
      <c r="A18" s="62"/>
      <c r="B18" s="65"/>
      <c r="C18" s="76">
        <v>6</v>
      </c>
      <c r="D18" s="70" t="s">
        <v>26</v>
      </c>
      <c r="E18" s="16" t="s">
        <v>2</v>
      </c>
      <c r="F18" s="20">
        <v>0.7</v>
      </c>
      <c r="G18" s="79" t="s">
        <v>25</v>
      </c>
    </row>
    <row r="19" spans="1:7" ht="24" customHeight="1" x14ac:dyDescent="0.25">
      <c r="A19" s="62"/>
      <c r="B19" s="65"/>
      <c r="C19" s="77"/>
      <c r="D19" s="71"/>
      <c r="E19" s="17" t="s">
        <v>15</v>
      </c>
      <c r="F19" s="14">
        <v>0.6</v>
      </c>
      <c r="G19" s="80"/>
    </row>
    <row r="20" spans="1:7" ht="12" customHeight="1" x14ac:dyDescent="0.25">
      <c r="A20" s="62"/>
      <c r="B20" s="65"/>
      <c r="C20" s="77"/>
      <c r="D20" s="71"/>
      <c r="E20" s="17" t="s">
        <v>16</v>
      </c>
      <c r="F20" s="14">
        <v>0.6</v>
      </c>
      <c r="G20" s="80"/>
    </row>
    <row r="21" spans="1:7" ht="12" customHeight="1" thickBot="1" x14ac:dyDescent="0.3">
      <c r="A21" s="62"/>
      <c r="B21" s="65"/>
      <c r="C21" s="77"/>
      <c r="D21" s="71"/>
      <c r="E21" s="24" t="s">
        <v>1</v>
      </c>
      <c r="F21" s="30">
        <f>(F18+F19+F20)/3</f>
        <v>0.6333333333333333</v>
      </c>
      <c r="G21" s="80"/>
    </row>
    <row r="22" spans="1:7" ht="12" customHeight="1" thickBot="1" x14ac:dyDescent="0.3">
      <c r="A22" s="62"/>
      <c r="B22" s="65"/>
      <c r="C22" s="78"/>
      <c r="D22" s="72"/>
      <c r="E22" s="25" t="s">
        <v>3</v>
      </c>
      <c r="F22" s="34">
        <f>$C$18*F21</f>
        <v>3.8</v>
      </c>
      <c r="G22" s="81"/>
    </row>
    <row r="23" spans="1:7" ht="12" customHeight="1" x14ac:dyDescent="0.25">
      <c r="A23" s="62"/>
      <c r="B23" s="65"/>
      <c r="C23" s="76">
        <v>10</v>
      </c>
      <c r="D23" s="70" t="s">
        <v>27</v>
      </c>
      <c r="E23" s="19" t="s">
        <v>2</v>
      </c>
      <c r="F23" s="20">
        <v>1</v>
      </c>
      <c r="G23" s="79" t="s">
        <v>25</v>
      </c>
    </row>
    <row r="24" spans="1:7" ht="18.75" customHeight="1" x14ac:dyDescent="0.25">
      <c r="A24" s="62"/>
      <c r="B24" s="65"/>
      <c r="C24" s="77"/>
      <c r="D24" s="71"/>
      <c r="E24" s="17" t="s">
        <v>15</v>
      </c>
      <c r="F24" s="14">
        <v>0.9</v>
      </c>
      <c r="G24" s="80"/>
    </row>
    <row r="25" spans="1:7" ht="12" customHeight="1" x14ac:dyDescent="0.25">
      <c r="A25" s="62"/>
      <c r="B25" s="65"/>
      <c r="C25" s="77"/>
      <c r="D25" s="71"/>
      <c r="E25" s="17" t="s">
        <v>16</v>
      </c>
      <c r="F25" s="14">
        <v>0.9</v>
      </c>
      <c r="G25" s="80"/>
    </row>
    <row r="26" spans="1:7" ht="12" customHeight="1" x14ac:dyDescent="0.25">
      <c r="A26" s="62"/>
      <c r="B26" s="65"/>
      <c r="C26" s="77"/>
      <c r="D26" s="71"/>
      <c r="E26" s="10" t="s">
        <v>1</v>
      </c>
      <c r="F26" s="14">
        <f>(F23+F24+F25)/3</f>
        <v>0.93333333333333324</v>
      </c>
      <c r="G26" s="80"/>
    </row>
    <row r="27" spans="1:7" ht="12" customHeight="1" thickBot="1" x14ac:dyDescent="0.3">
      <c r="A27" s="62"/>
      <c r="B27" s="65"/>
      <c r="C27" s="78"/>
      <c r="D27" s="72"/>
      <c r="E27" s="21" t="s">
        <v>3</v>
      </c>
      <c r="F27" s="22">
        <f>$C$23*F26</f>
        <v>9.3333333333333321</v>
      </c>
      <c r="G27" s="81"/>
    </row>
    <row r="28" spans="1:7" ht="12" customHeight="1" x14ac:dyDescent="0.25">
      <c r="A28" s="62"/>
      <c r="B28" s="65"/>
      <c r="C28" s="76">
        <v>4</v>
      </c>
      <c r="D28" s="70" t="s">
        <v>28</v>
      </c>
      <c r="E28" s="16" t="s">
        <v>2</v>
      </c>
      <c r="F28" s="20">
        <v>0.8</v>
      </c>
      <c r="G28" s="79" t="s">
        <v>25</v>
      </c>
    </row>
    <row r="29" spans="1:7" ht="35.25" customHeight="1" x14ac:dyDescent="0.25">
      <c r="A29" s="62"/>
      <c r="B29" s="65"/>
      <c r="C29" s="77"/>
      <c r="D29" s="71"/>
      <c r="E29" s="17" t="s">
        <v>15</v>
      </c>
      <c r="F29" s="14">
        <v>0.7</v>
      </c>
      <c r="G29" s="80"/>
    </row>
    <row r="30" spans="1:7" ht="12" customHeight="1" x14ac:dyDescent="0.25">
      <c r="A30" s="62"/>
      <c r="B30" s="65"/>
      <c r="C30" s="77"/>
      <c r="D30" s="71"/>
      <c r="E30" s="17" t="s">
        <v>16</v>
      </c>
      <c r="F30" s="14">
        <v>0.6</v>
      </c>
      <c r="G30" s="80"/>
    </row>
    <row r="31" spans="1:7" ht="12" customHeight="1" thickBot="1" x14ac:dyDescent="0.3">
      <c r="A31" s="62"/>
      <c r="B31" s="65"/>
      <c r="C31" s="77"/>
      <c r="D31" s="71"/>
      <c r="E31" s="24" t="s">
        <v>1</v>
      </c>
      <c r="F31" s="30">
        <f>(F28+F29++F30)/3</f>
        <v>0.70000000000000007</v>
      </c>
      <c r="G31" s="80"/>
    </row>
    <row r="32" spans="1:7" ht="12" customHeight="1" thickBot="1" x14ac:dyDescent="0.3">
      <c r="A32" s="62"/>
      <c r="B32" s="65"/>
      <c r="C32" s="78"/>
      <c r="D32" s="72"/>
      <c r="E32" s="25" t="s">
        <v>3</v>
      </c>
      <c r="F32" s="34">
        <f>$C$28*F31</f>
        <v>2.8000000000000003</v>
      </c>
      <c r="G32" s="81"/>
    </row>
    <row r="33" spans="1:9" ht="12" customHeight="1" x14ac:dyDescent="0.25">
      <c r="A33" s="62"/>
      <c r="B33" s="65"/>
      <c r="C33" s="76">
        <v>4</v>
      </c>
      <c r="D33" s="70" t="s">
        <v>29</v>
      </c>
      <c r="E33" s="19" t="s">
        <v>2</v>
      </c>
      <c r="F33" s="20">
        <v>0.8</v>
      </c>
      <c r="G33" s="79" t="s">
        <v>25</v>
      </c>
    </row>
    <row r="34" spans="1:9" ht="25.5" customHeight="1" x14ac:dyDescent="0.25">
      <c r="A34" s="62"/>
      <c r="B34" s="65"/>
      <c r="C34" s="77"/>
      <c r="D34" s="71"/>
      <c r="E34" s="17" t="s">
        <v>15</v>
      </c>
      <c r="F34" s="14">
        <v>0.6</v>
      </c>
      <c r="G34" s="80"/>
    </row>
    <row r="35" spans="1:9" ht="12" customHeight="1" x14ac:dyDescent="0.25">
      <c r="A35" s="62"/>
      <c r="B35" s="65"/>
      <c r="C35" s="77"/>
      <c r="D35" s="71"/>
      <c r="E35" s="17" t="s">
        <v>16</v>
      </c>
      <c r="F35" s="14">
        <v>0.6</v>
      </c>
      <c r="G35" s="80"/>
    </row>
    <row r="36" spans="1:9" ht="12" customHeight="1" x14ac:dyDescent="0.25">
      <c r="A36" s="62"/>
      <c r="B36" s="65"/>
      <c r="C36" s="77"/>
      <c r="D36" s="71"/>
      <c r="E36" s="10" t="s">
        <v>1</v>
      </c>
      <c r="F36" s="14">
        <f>(F33+F34+F35)/3</f>
        <v>0.66666666666666663</v>
      </c>
      <c r="G36" s="80"/>
    </row>
    <row r="37" spans="1:9" ht="12" customHeight="1" thickBot="1" x14ac:dyDescent="0.3">
      <c r="A37" s="62"/>
      <c r="B37" s="65"/>
      <c r="C37" s="78"/>
      <c r="D37" s="72"/>
      <c r="E37" s="21" t="s">
        <v>3</v>
      </c>
      <c r="F37" s="22">
        <f>$C$33*F36</f>
        <v>2.6666666666666665</v>
      </c>
      <c r="G37" s="81"/>
    </row>
    <row r="38" spans="1:9" ht="12" customHeight="1" x14ac:dyDescent="0.25">
      <c r="A38" s="62"/>
      <c r="B38" s="65"/>
      <c r="C38" s="76">
        <v>2</v>
      </c>
      <c r="D38" s="70" t="s">
        <v>30</v>
      </c>
      <c r="E38" s="16" t="s">
        <v>2</v>
      </c>
      <c r="F38" s="20">
        <v>0.7</v>
      </c>
      <c r="G38" s="79" t="s">
        <v>25</v>
      </c>
    </row>
    <row r="39" spans="1:9" s="3" customFormat="1" ht="19.5" customHeight="1" x14ac:dyDescent="0.25">
      <c r="A39" s="62"/>
      <c r="B39" s="65"/>
      <c r="C39" s="77"/>
      <c r="D39" s="71"/>
      <c r="E39" s="17" t="s">
        <v>15</v>
      </c>
      <c r="F39" s="14">
        <v>0.6</v>
      </c>
      <c r="G39" s="80"/>
    </row>
    <row r="40" spans="1:9" s="3" customFormat="1" ht="12" customHeight="1" x14ac:dyDescent="0.25">
      <c r="A40" s="62"/>
      <c r="B40" s="65"/>
      <c r="C40" s="77"/>
      <c r="D40" s="71"/>
      <c r="E40" s="17" t="s">
        <v>16</v>
      </c>
      <c r="F40" s="14">
        <v>0.6</v>
      </c>
      <c r="G40" s="80"/>
    </row>
    <row r="41" spans="1:9" s="3" customFormat="1" ht="12" customHeight="1" thickBot="1" x14ac:dyDescent="0.3">
      <c r="A41" s="62"/>
      <c r="B41" s="65"/>
      <c r="C41" s="77"/>
      <c r="D41" s="71"/>
      <c r="E41" s="24" t="s">
        <v>1</v>
      </c>
      <c r="F41" s="30">
        <f>(F38+F39+F40)/3</f>
        <v>0.6333333333333333</v>
      </c>
      <c r="G41" s="80"/>
    </row>
    <row r="42" spans="1:9" s="3" customFormat="1" ht="12" customHeight="1" thickBot="1" x14ac:dyDescent="0.3">
      <c r="A42" s="62"/>
      <c r="B42" s="65"/>
      <c r="C42" s="78"/>
      <c r="D42" s="72"/>
      <c r="E42" s="25" t="s">
        <v>3</v>
      </c>
      <c r="F42" s="34">
        <f>$C$38*F41</f>
        <v>1.2666666666666666</v>
      </c>
      <c r="G42" s="81"/>
    </row>
    <row r="43" spans="1:9" s="3" customFormat="1" ht="12" customHeight="1" x14ac:dyDescent="0.25">
      <c r="A43" s="62"/>
      <c r="B43" s="65"/>
      <c r="C43" s="67">
        <v>4</v>
      </c>
      <c r="D43" s="70" t="s">
        <v>30</v>
      </c>
      <c r="E43" s="19" t="s">
        <v>2</v>
      </c>
      <c r="F43" s="20">
        <v>4</v>
      </c>
      <c r="G43" s="73" t="s">
        <v>4</v>
      </c>
    </row>
    <row r="44" spans="1:9" s="3" customFormat="1" ht="24" customHeight="1" x14ac:dyDescent="0.25">
      <c r="A44" s="62"/>
      <c r="B44" s="65"/>
      <c r="C44" s="68"/>
      <c r="D44" s="71"/>
      <c r="E44" s="17" t="s">
        <v>15</v>
      </c>
      <c r="F44" s="14">
        <f>F43</f>
        <v>4</v>
      </c>
      <c r="G44" s="74"/>
    </row>
    <row r="45" spans="1:9" s="3" customFormat="1" ht="12" customHeight="1" thickBot="1" x14ac:dyDescent="0.3">
      <c r="A45" s="62"/>
      <c r="B45" s="65"/>
      <c r="C45" s="68"/>
      <c r="D45" s="71"/>
      <c r="E45" s="17" t="s">
        <v>16</v>
      </c>
      <c r="F45" s="14">
        <f>F43</f>
        <v>4</v>
      </c>
      <c r="G45" s="74"/>
    </row>
    <row r="46" spans="1:9" s="3" customFormat="1" ht="10.8" thickBot="1" x14ac:dyDescent="0.3">
      <c r="A46" s="62"/>
      <c r="B46" s="65"/>
      <c r="C46" s="69"/>
      <c r="D46" s="72"/>
      <c r="E46" s="26" t="s">
        <v>3</v>
      </c>
      <c r="F46" s="35">
        <f>F43</f>
        <v>4</v>
      </c>
      <c r="G46" s="75"/>
      <c r="H46" s="59"/>
      <c r="I46" s="59" t="s">
        <v>47</v>
      </c>
    </row>
    <row r="47" spans="1:9" s="3" customFormat="1" ht="12" customHeight="1" x14ac:dyDescent="0.25">
      <c r="A47" s="62"/>
      <c r="B47" s="65"/>
      <c r="C47" s="76">
        <v>4</v>
      </c>
      <c r="D47" s="70" t="s">
        <v>31</v>
      </c>
      <c r="E47" s="19" t="s">
        <v>2</v>
      </c>
      <c r="F47" s="20">
        <v>0.6</v>
      </c>
      <c r="G47" s="79" t="s">
        <v>25</v>
      </c>
      <c r="I47" s="3" t="s">
        <v>48</v>
      </c>
    </row>
    <row r="48" spans="1:9" s="3" customFormat="1" ht="12" customHeight="1" x14ac:dyDescent="0.25">
      <c r="A48" s="62"/>
      <c r="B48" s="65"/>
      <c r="C48" s="77"/>
      <c r="D48" s="71"/>
      <c r="E48" s="17" t="s">
        <v>15</v>
      </c>
      <c r="F48" s="14">
        <v>0.6</v>
      </c>
      <c r="G48" s="80"/>
    </row>
    <row r="49" spans="1:7" s="2" customFormat="1" ht="15" customHeight="1" x14ac:dyDescent="0.25">
      <c r="A49" s="62"/>
      <c r="B49" s="65"/>
      <c r="C49" s="77"/>
      <c r="D49" s="71"/>
      <c r="E49" s="17" t="s">
        <v>16</v>
      </c>
      <c r="F49" s="14">
        <v>0.6</v>
      </c>
      <c r="G49" s="80"/>
    </row>
    <row r="50" spans="1:7" ht="15" customHeight="1" thickBot="1" x14ac:dyDescent="0.3">
      <c r="A50" s="62"/>
      <c r="B50" s="65"/>
      <c r="C50" s="77"/>
      <c r="D50" s="71"/>
      <c r="E50" s="24" t="s">
        <v>1</v>
      </c>
      <c r="F50" s="30">
        <f>(F47+F48+F49)/3</f>
        <v>0.6</v>
      </c>
      <c r="G50" s="80"/>
    </row>
    <row r="51" spans="1:7" ht="15" customHeight="1" thickBot="1" x14ac:dyDescent="0.3">
      <c r="A51" s="63"/>
      <c r="B51" s="66"/>
      <c r="C51" s="78"/>
      <c r="D51" s="72"/>
      <c r="E51" s="25" t="s">
        <v>3</v>
      </c>
      <c r="F51" s="34">
        <f>$C$47*F50</f>
        <v>2.4</v>
      </c>
      <c r="G51" s="81"/>
    </row>
    <row r="52" spans="1:7" ht="15" customHeight="1" x14ac:dyDescent="0.25">
      <c r="A52" s="61" t="s">
        <v>10</v>
      </c>
      <c r="B52" s="64">
        <v>15</v>
      </c>
      <c r="C52" s="76">
        <v>3</v>
      </c>
      <c r="D52" s="70" t="s">
        <v>32</v>
      </c>
      <c r="E52" s="19" t="s">
        <v>2</v>
      </c>
      <c r="F52" s="20">
        <v>0.8</v>
      </c>
      <c r="G52" s="79" t="s">
        <v>25</v>
      </c>
    </row>
    <row r="53" spans="1:7" ht="15" customHeight="1" x14ac:dyDescent="0.25">
      <c r="A53" s="62"/>
      <c r="B53" s="65"/>
      <c r="C53" s="77"/>
      <c r="D53" s="71"/>
      <c r="E53" s="17" t="s">
        <v>15</v>
      </c>
      <c r="F53" s="14">
        <v>0.7</v>
      </c>
      <c r="G53" s="80"/>
    </row>
    <row r="54" spans="1:7" ht="15" customHeight="1" x14ac:dyDescent="0.25">
      <c r="A54" s="62"/>
      <c r="B54" s="65"/>
      <c r="C54" s="77"/>
      <c r="D54" s="71"/>
      <c r="E54" s="17" t="s">
        <v>16</v>
      </c>
      <c r="F54" s="14">
        <v>0.7</v>
      </c>
      <c r="G54" s="80"/>
    </row>
    <row r="55" spans="1:7" ht="15" customHeight="1" thickBot="1" x14ac:dyDescent="0.3">
      <c r="A55" s="62"/>
      <c r="B55" s="65"/>
      <c r="C55" s="77"/>
      <c r="D55" s="71"/>
      <c r="E55" s="24" t="s">
        <v>1</v>
      </c>
      <c r="F55" s="30">
        <f>(F52+F53+F54)/3</f>
        <v>0.73333333333333339</v>
      </c>
      <c r="G55" s="80"/>
    </row>
    <row r="56" spans="1:7" ht="15" customHeight="1" thickBot="1" x14ac:dyDescent="0.3">
      <c r="A56" s="62"/>
      <c r="B56" s="65"/>
      <c r="C56" s="78"/>
      <c r="D56" s="72"/>
      <c r="E56" s="25" t="s">
        <v>3</v>
      </c>
      <c r="F56" s="34">
        <f>$C$52*F55</f>
        <v>2.2000000000000002</v>
      </c>
      <c r="G56" s="81"/>
    </row>
    <row r="57" spans="1:7" ht="15" customHeight="1" x14ac:dyDescent="0.25">
      <c r="A57" s="62"/>
      <c r="B57" s="65"/>
      <c r="C57" s="82">
        <v>2</v>
      </c>
      <c r="D57" s="70" t="s">
        <v>32</v>
      </c>
      <c r="E57" s="19" t="s">
        <v>2</v>
      </c>
      <c r="F57" s="15">
        <v>2</v>
      </c>
      <c r="G57" s="85" t="s">
        <v>9</v>
      </c>
    </row>
    <row r="58" spans="1:7" ht="15" customHeight="1" x14ac:dyDescent="0.25">
      <c r="A58" s="62"/>
      <c r="B58" s="65"/>
      <c r="C58" s="83"/>
      <c r="D58" s="71"/>
      <c r="E58" s="17" t="s">
        <v>15</v>
      </c>
      <c r="F58" s="15">
        <f>F57</f>
        <v>2</v>
      </c>
      <c r="G58" s="86"/>
    </row>
    <row r="59" spans="1:7" ht="15" customHeight="1" thickBot="1" x14ac:dyDescent="0.3">
      <c r="A59" s="62"/>
      <c r="B59" s="65"/>
      <c r="C59" s="83"/>
      <c r="D59" s="71"/>
      <c r="E59" s="17" t="s">
        <v>16</v>
      </c>
      <c r="F59" s="15">
        <f>F57</f>
        <v>2</v>
      </c>
      <c r="G59" s="86"/>
    </row>
    <row r="60" spans="1:7" ht="15" customHeight="1" thickBot="1" x14ac:dyDescent="0.3">
      <c r="A60" s="62"/>
      <c r="B60" s="65"/>
      <c r="C60" s="84"/>
      <c r="D60" s="72"/>
      <c r="E60" s="27" t="s">
        <v>3</v>
      </c>
      <c r="F60" s="32">
        <f>F57</f>
        <v>2</v>
      </c>
      <c r="G60" s="87"/>
    </row>
    <row r="61" spans="1:7" ht="15" customHeight="1" x14ac:dyDescent="0.25">
      <c r="A61" s="62"/>
      <c r="B61" s="65"/>
      <c r="C61" s="76">
        <v>3</v>
      </c>
      <c r="D61" s="70" t="s">
        <v>33</v>
      </c>
      <c r="E61" s="19" t="s">
        <v>2</v>
      </c>
      <c r="F61" s="20">
        <v>0.7</v>
      </c>
      <c r="G61" s="79" t="s">
        <v>25</v>
      </c>
    </row>
    <row r="62" spans="1:7" ht="15" customHeight="1" x14ac:dyDescent="0.25">
      <c r="A62" s="62"/>
      <c r="B62" s="65"/>
      <c r="C62" s="77"/>
      <c r="D62" s="71"/>
      <c r="E62" s="17" t="s">
        <v>15</v>
      </c>
      <c r="F62" s="14">
        <v>0.7</v>
      </c>
      <c r="G62" s="80"/>
    </row>
    <row r="63" spans="1:7" ht="15" customHeight="1" x14ac:dyDescent="0.25">
      <c r="A63" s="62"/>
      <c r="B63" s="65"/>
      <c r="C63" s="77"/>
      <c r="D63" s="71"/>
      <c r="E63" s="17" t="s">
        <v>16</v>
      </c>
      <c r="F63" s="14">
        <v>0.7</v>
      </c>
      <c r="G63" s="80"/>
    </row>
    <row r="64" spans="1:7" ht="15" customHeight="1" thickBot="1" x14ac:dyDescent="0.3">
      <c r="A64" s="62"/>
      <c r="B64" s="65"/>
      <c r="C64" s="77"/>
      <c r="D64" s="71"/>
      <c r="E64" s="24" t="s">
        <v>1</v>
      </c>
      <c r="F64" s="30">
        <f>(F61+F62+F63)/3</f>
        <v>0.69999999999999984</v>
      </c>
      <c r="G64" s="80"/>
    </row>
    <row r="65" spans="1:7" ht="15" customHeight="1" thickBot="1" x14ac:dyDescent="0.3">
      <c r="A65" s="62"/>
      <c r="B65" s="65"/>
      <c r="C65" s="78"/>
      <c r="D65" s="72"/>
      <c r="E65" s="25" t="s">
        <v>3</v>
      </c>
      <c r="F65" s="34">
        <f>$C$61*F64</f>
        <v>2.0999999999999996</v>
      </c>
      <c r="G65" s="81"/>
    </row>
    <row r="66" spans="1:7" ht="15" customHeight="1" x14ac:dyDescent="0.25">
      <c r="A66" s="62"/>
      <c r="B66" s="65"/>
      <c r="C66" s="82">
        <v>2</v>
      </c>
      <c r="D66" s="70" t="s">
        <v>34</v>
      </c>
      <c r="E66" s="19" t="s">
        <v>2</v>
      </c>
      <c r="F66" s="15">
        <v>2</v>
      </c>
      <c r="G66" s="85" t="s">
        <v>9</v>
      </c>
    </row>
    <row r="67" spans="1:7" ht="15" customHeight="1" x14ac:dyDescent="0.25">
      <c r="A67" s="62"/>
      <c r="B67" s="65"/>
      <c r="C67" s="83"/>
      <c r="D67" s="71"/>
      <c r="E67" s="17" t="s">
        <v>15</v>
      </c>
      <c r="F67" s="15">
        <f>F66</f>
        <v>2</v>
      </c>
      <c r="G67" s="86"/>
    </row>
    <row r="68" spans="1:7" ht="15" customHeight="1" thickBot="1" x14ac:dyDescent="0.3">
      <c r="A68" s="62"/>
      <c r="B68" s="65"/>
      <c r="C68" s="83"/>
      <c r="D68" s="71"/>
      <c r="E68" s="17" t="s">
        <v>16</v>
      </c>
      <c r="F68" s="15">
        <f>F66</f>
        <v>2</v>
      </c>
      <c r="G68" s="86"/>
    </row>
    <row r="69" spans="1:7" ht="15" customHeight="1" thickBot="1" x14ac:dyDescent="0.3">
      <c r="A69" s="62"/>
      <c r="B69" s="65"/>
      <c r="C69" s="84"/>
      <c r="D69" s="72"/>
      <c r="E69" s="27" t="s">
        <v>3</v>
      </c>
      <c r="F69" s="32">
        <f>F66</f>
        <v>2</v>
      </c>
      <c r="G69" s="87"/>
    </row>
    <row r="70" spans="1:7" ht="15" customHeight="1" x14ac:dyDescent="0.25">
      <c r="A70" s="62"/>
      <c r="B70" s="65"/>
      <c r="C70" s="76">
        <v>2</v>
      </c>
      <c r="D70" s="70" t="s">
        <v>35</v>
      </c>
      <c r="E70" s="19" t="s">
        <v>2</v>
      </c>
      <c r="F70" s="20">
        <v>0.8</v>
      </c>
      <c r="G70" s="79" t="s">
        <v>25</v>
      </c>
    </row>
    <row r="71" spans="1:7" ht="15" customHeight="1" x14ac:dyDescent="0.25">
      <c r="A71" s="62"/>
      <c r="B71" s="65"/>
      <c r="C71" s="77"/>
      <c r="D71" s="71"/>
      <c r="E71" s="17" t="s">
        <v>15</v>
      </c>
      <c r="F71" s="14">
        <v>0.8</v>
      </c>
      <c r="G71" s="80"/>
    </row>
    <row r="72" spans="1:7" ht="15" customHeight="1" x14ac:dyDescent="0.25">
      <c r="A72" s="62"/>
      <c r="B72" s="65"/>
      <c r="C72" s="77"/>
      <c r="D72" s="71"/>
      <c r="E72" s="17" t="s">
        <v>16</v>
      </c>
      <c r="F72" s="14">
        <v>0.8</v>
      </c>
      <c r="G72" s="80"/>
    </row>
    <row r="73" spans="1:7" ht="15" customHeight="1" thickBot="1" x14ac:dyDescent="0.3">
      <c r="A73" s="62"/>
      <c r="B73" s="65"/>
      <c r="C73" s="77"/>
      <c r="D73" s="71"/>
      <c r="E73" s="24" t="s">
        <v>1</v>
      </c>
      <c r="F73" s="30">
        <f>(F70+F71+F72)/3</f>
        <v>0.80000000000000016</v>
      </c>
      <c r="G73" s="80"/>
    </row>
    <row r="74" spans="1:7" ht="15" customHeight="1" thickBot="1" x14ac:dyDescent="0.3">
      <c r="A74" s="62"/>
      <c r="B74" s="65"/>
      <c r="C74" s="78"/>
      <c r="D74" s="72"/>
      <c r="E74" s="25" t="s">
        <v>3</v>
      </c>
      <c r="F74" s="34">
        <f>$C$70*F73</f>
        <v>1.6000000000000003</v>
      </c>
      <c r="G74" s="81"/>
    </row>
    <row r="75" spans="1:7" ht="15" customHeight="1" x14ac:dyDescent="0.25">
      <c r="A75" s="62"/>
      <c r="B75" s="65"/>
      <c r="C75" s="82">
        <v>3</v>
      </c>
      <c r="D75" s="70" t="s">
        <v>35</v>
      </c>
      <c r="E75" s="19" t="s">
        <v>2</v>
      </c>
      <c r="F75" s="15">
        <v>3</v>
      </c>
      <c r="G75" s="85" t="s">
        <v>9</v>
      </c>
    </row>
    <row r="76" spans="1:7" ht="15" customHeight="1" x14ac:dyDescent="0.25">
      <c r="A76" s="62"/>
      <c r="B76" s="65"/>
      <c r="C76" s="83"/>
      <c r="D76" s="71"/>
      <c r="E76" s="17" t="s">
        <v>15</v>
      </c>
      <c r="F76" s="15">
        <f>F75</f>
        <v>3</v>
      </c>
      <c r="G76" s="86"/>
    </row>
    <row r="77" spans="1:7" ht="15" customHeight="1" thickBot="1" x14ac:dyDescent="0.3">
      <c r="A77" s="62"/>
      <c r="B77" s="65"/>
      <c r="C77" s="83"/>
      <c r="D77" s="71"/>
      <c r="E77" s="17" t="s">
        <v>16</v>
      </c>
      <c r="F77" s="15">
        <f>F76</f>
        <v>3</v>
      </c>
      <c r="G77" s="86"/>
    </row>
    <row r="78" spans="1:7" ht="15" customHeight="1" thickBot="1" x14ac:dyDescent="0.3">
      <c r="A78" s="63"/>
      <c r="B78" s="66"/>
      <c r="C78" s="84"/>
      <c r="D78" s="72"/>
      <c r="E78" s="27" t="s">
        <v>3</v>
      </c>
      <c r="F78" s="32">
        <f>F75</f>
        <v>3</v>
      </c>
      <c r="G78" s="87"/>
    </row>
    <row r="79" spans="1:7" ht="15" customHeight="1" x14ac:dyDescent="0.25">
      <c r="A79" s="61" t="s">
        <v>11</v>
      </c>
      <c r="B79" s="64">
        <v>6</v>
      </c>
      <c r="C79" s="76">
        <v>3</v>
      </c>
      <c r="D79" s="70" t="s">
        <v>36</v>
      </c>
      <c r="E79" s="19" t="s">
        <v>2</v>
      </c>
      <c r="F79" s="20">
        <v>0.9</v>
      </c>
      <c r="G79" s="79" t="s">
        <v>25</v>
      </c>
    </row>
    <row r="80" spans="1:7" ht="15" customHeight="1" x14ac:dyDescent="0.25">
      <c r="A80" s="62"/>
      <c r="B80" s="65"/>
      <c r="C80" s="77"/>
      <c r="D80" s="71"/>
      <c r="E80" s="17" t="s">
        <v>15</v>
      </c>
      <c r="F80" s="14">
        <v>0.8</v>
      </c>
      <c r="G80" s="80"/>
    </row>
    <row r="81" spans="1:7" ht="15" customHeight="1" x14ac:dyDescent="0.25">
      <c r="A81" s="62"/>
      <c r="B81" s="65"/>
      <c r="C81" s="77"/>
      <c r="D81" s="71"/>
      <c r="E81" s="17" t="s">
        <v>16</v>
      </c>
      <c r="F81" s="14">
        <v>0.8</v>
      </c>
      <c r="G81" s="80"/>
    </row>
    <row r="82" spans="1:7" ht="15" customHeight="1" thickBot="1" x14ac:dyDescent="0.3">
      <c r="A82" s="62"/>
      <c r="B82" s="65"/>
      <c r="C82" s="77"/>
      <c r="D82" s="71"/>
      <c r="E82" s="24" t="s">
        <v>1</v>
      </c>
      <c r="F82" s="30">
        <f>(F79+F80+F81)/3</f>
        <v>0.83333333333333337</v>
      </c>
      <c r="G82" s="80"/>
    </row>
    <row r="83" spans="1:7" ht="15" customHeight="1" thickBot="1" x14ac:dyDescent="0.3">
      <c r="A83" s="62"/>
      <c r="B83" s="65"/>
      <c r="C83" s="78"/>
      <c r="D83" s="72"/>
      <c r="E83" s="25" t="s">
        <v>3</v>
      </c>
      <c r="F83" s="34">
        <f>$C$79*F82</f>
        <v>2.5</v>
      </c>
      <c r="G83" s="81"/>
    </row>
    <row r="84" spans="1:7" ht="15" customHeight="1" x14ac:dyDescent="0.25">
      <c r="A84" s="62"/>
      <c r="B84" s="65"/>
      <c r="C84" s="76">
        <v>3</v>
      </c>
      <c r="D84" s="70" t="s">
        <v>37</v>
      </c>
      <c r="E84" s="19" t="s">
        <v>2</v>
      </c>
      <c r="F84" s="20">
        <v>0.9</v>
      </c>
      <c r="G84" s="79" t="s">
        <v>25</v>
      </c>
    </row>
    <row r="85" spans="1:7" ht="15" customHeight="1" x14ac:dyDescent="0.25">
      <c r="A85" s="62"/>
      <c r="B85" s="65"/>
      <c r="C85" s="77"/>
      <c r="D85" s="71"/>
      <c r="E85" s="17" t="s">
        <v>15</v>
      </c>
      <c r="F85" s="14">
        <v>0.9</v>
      </c>
      <c r="G85" s="80"/>
    </row>
    <row r="86" spans="1:7" ht="15" customHeight="1" x14ac:dyDescent="0.25">
      <c r="A86" s="62"/>
      <c r="B86" s="65"/>
      <c r="C86" s="77"/>
      <c r="D86" s="71"/>
      <c r="E86" s="17" t="s">
        <v>16</v>
      </c>
      <c r="F86" s="14">
        <v>0.9</v>
      </c>
      <c r="G86" s="80"/>
    </row>
    <row r="87" spans="1:7" ht="15" customHeight="1" thickBot="1" x14ac:dyDescent="0.3">
      <c r="A87" s="62"/>
      <c r="B87" s="65"/>
      <c r="C87" s="77"/>
      <c r="D87" s="71"/>
      <c r="E87" s="24" t="s">
        <v>1</v>
      </c>
      <c r="F87" s="30">
        <f>(F84+F85+F86)/3</f>
        <v>0.9</v>
      </c>
      <c r="G87" s="80"/>
    </row>
    <row r="88" spans="1:7" ht="15" customHeight="1" thickBot="1" x14ac:dyDescent="0.3">
      <c r="A88" s="63"/>
      <c r="B88" s="66"/>
      <c r="C88" s="78"/>
      <c r="D88" s="72"/>
      <c r="E88" s="25" t="s">
        <v>3</v>
      </c>
      <c r="F88" s="34">
        <f>$C$84*F87</f>
        <v>2.7</v>
      </c>
      <c r="G88" s="81"/>
    </row>
    <row r="89" spans="1:7" ht="15" customHeight="1" x14ac:dyDescent="0.25">
      <c r="A89" s="61" t="s">
        <v>12</v>
      </c>
      <c r="B89" s="64">
        <v>5</v>
      </c>
      <c r="C89" s="76">
        <v>2</v>
      </c>
      <c r="D89" s="70" t="s">
        <v>38</v>
      </c>
      <c r="E89" s="19" t="s">
        <v>2</v>
      </c>
      <c r="F89" s="20">
        <v>0.8</v>
      </c>
      <c r="G89" s="79" t="s">
        <v>25</v>
      </c>
    </row>
    <row r="90" spans="1:7" ht="15" customHeight="1" x14ac:dyDescent="0.25">
      <c r="A90" s="62"/>
      <c r="B90" s="65"/>
      <c r="C90" s="77"/>
      <c r="D90" s="71"/>
      <c r="E90" s="17" t="s">
        <v>15</v>
      </c>
      <c r="F90" s="14">
        <v>0.8</v>
      </c>
      <c r="G90" s="80"/>
    </row>
    <row r="91" spans="1:7" ht="15" customHeight="1" x14ac:dyDescent="0.25">
      <c r="A91" s="62"/>
      <c r="B91" s="65"/>
      <c r="C91" s="77"/>
      <c r="D91" s="71"/>
      <c r="E91" s="17" t="s">
        <v>16</v>
      </c>
      <c r="F91" s="14">
        <v>0.8</v>
      </c>
      <c r="G91" s="80"/>
    </row>
    <row r="92" spans="1:7" ht="15" customHeight="1" thickBot="1" x14ac:dyDescent="0.3">
      <c r="A92" s="62"/>
      <c r="B92" s="65"/>
      <c r="C92" s="77"/>
      <c r="D92" s="71"/>
      <c r="E92" s="24" t="s">
        <v>1</v>
      </c>
      <c r="F92" s="14">
        <f>(F89+F90+F91)/3</f>
        <v>0.80000000000000016</v>
      </c>
      <c r="G92" s="80"/>
    </row>
    <row r="93" spans="1:7" ht="15" customHeight="1" thickBot="1" x14ac:dyDescent="0.3">
      <c r="A93" s="62"/>
      <c r="B93" s="65"/>
      <c r="C93" s="78"/>
      <c r="D93" s="72"/>
      <c r="E93" s="25" t="s">
        <v>3</v>
      </c>
      <c r="F93" s="23">
        <f>$C$89*F92</f>
        <v>1.6000000000000003</v>
      </c>
      <c r="G93" s="81"/>
    </row>
    <row r="94" spans="1:7" ht="15" customHeight="1" x14ac:dyDescent="0.25">
      <c r="A94" s="62"/>
      <c r="B94" s="65"/>
      <c r="C94" s="76">
        <v>3</v>
      </c>
      <c r="D94" s="70" t="s">
        <v>39</v>
      </c>
      <c r="E94" s="19" t="s">
        <v>2</v>
      </c>
      <c r="F94" s="20">
        <v>0.9</v>
      </c>
      <c r="G94" s="79" t="s">
        <v>25</v>
      </c>
    </row>
    <row r="95" spans="1:7" ht="15" customHeight="1" x14ac:dyDescent="0.25">
      <c r="A95" s="62"/>
      <c r="B95" s="65"/>
      <c r="C95" s="77"/>
      <c r="D95" s="71"/>
      <c r="E95" s="17" t="s">
        <v>15</v>
      </c>
      <c r="F95" s="14">
        <v>0.8</v>
      </c>
      <c r="G95" s="80"/>
    </row>
    <row r="96" spans="1:7" ht="15" customHeight="1" x14ac:dyDescent="0.25">
      <c r="A96" s="62"/>
      <c r="B96" s="65"/>
      <c r="C96" s="77"/>
      <c r="D96" s="71"/>
      <c r="E96" s="17" t="s">
        <v>16</v>
      </c>
      <c r="F96" s="14">
        <v>0.8</v>
      </c>
      <c r="G96" s="80"/>
    </row>
    <row r="97" spans="1:11" ht="15" customHeight="1" thickBot="1" x14ac:dyDescent="0.3">
      <c r="A97" s="62"/>
      <c r="B97" s="65"/>
      <c r="C97" s="77"/>
      <c r="D97" s="71"/>
      <c r="E97" s="24" t="s">
        <v>1</v>
      </c>
      <c r="F97" s="30">
        <f>(F94+F95+F96)/3</f>
        <v>0.83333333333333337</v>
      </c>
      <c r="G97" s="80"/>
    </row>
    <row r="98" spans="1:11" ht="15" customHeight="1" thickBot="1" x14ac:dyDescent="0.3">
      <c r="A98" s="63"/>
      <c r="B98" s="66"/>
      <c r="C98" s="78"/>
      <c r="D98" s="72"/>
      <c r="E98" s="25" t="s">
        <v>3</v>
      </c>
      <c r="F98" s="34">
        <f>$C$94*F97</f>
        <v>2.5</v>
      </c>
      <c r="G98" s="81"/>
    </row>
    <row r="99" spans="1:11" ht="15" customHeight="1" x14ac:dyDescent="0.25">
      <c r="A99" s="61" t="s">
        <v>13</v>
      </c>
      <c r="B99" s="64">
        <v>4</v>
      </c>
      <c r="C99" s="67">
        <v>4</v>
      </c>
      <c r="D99" s="70">
        <v>4</v>
      </c>
      <c r="E99" s="19" t="s">
        <v>2</v>
      </c>
      <c r="F99" s="20">
        <v>4</v>
      </c>
      <c r="G99" s="73" t="s">
        <v>4</v>
      </c>
    </row>
    <row r="100" spans="1:11" ht="15" customHeight="1" x14ac:dyDescent="0.25">
      <c r="A100" s="62"/>
      <c r="B100" s="65"/>
      <c r="C100" s="68"/>
      <c r="D100" s="71"/>
      <c r="E100" s="17" t="s">
        <v>15</v>
      </c>
      <c r="F100" s="14">
        <f>F99</f>
        <v>4</v>
      </c>
      <c r="G100" s="74"/>
      <c r="I100" s="60" t="s">
        <v>49</v>
      </c>
      <c r="J100" s="60"/>
      <c r="K100" s="60"/>
    </row>
    <row r="101" spans="1:11" ht="15" customHeight="1" thickBot="1" x14ac:dyDescent="0.3">
      <c r="A101" s="62"/>
      <c r="B101" s="65"/>
      <c r="C101" s="68"/>
      <c r="D101" s="71"/>
      <c r="E101" s="17" t="s">
        <v>16</v>
      </c>
      <c r="F101" s="14">
        <f>F99</f>
        <v>4</v>
      </c>
      <c r="G101" s="74"/>
      <c r="I101" s="60" t="s">
        <v>48</v>
      </c>
    </row>
    <row r="102" spans="1:11" ht="15" customHeight="1" thickBot="1" x14ac:dyDescent="0.3">
      <c r="A102" s="63"/>
      <c r="B102" s="66"/>
      <c r="C102" s="69"/>
      <c r="D102" s="72"/>
      <c r="E102" s="26" t="s">
        <v>3</v>
      </c>
      <c r="F102" s="35">
        <f>F99</f>
        <v>4</v>
      </c>
      <c r="G102" s="75"/>
    </row>
    <row r="103" spans="1:11" ht="15" customHeight="1" thickBot="1" x14ac:dyDescent="0.3">
      <c r="A103" s="18"/>
      <c r="B103" s="8"/>
      <c r="C103" s="5"/>
      <c r="D103" s="1"/>
      <c r="E103" s="50" t="s">
        <v>44</v>
      </c>
      <c r="F103" s="51">
        <f>F8+F12+F17+F22+F27+F32+F37+F42+F46+F51+F56+F60+F65+F69+F74+F78+F83+F88+F93+F98+F102</f>
        <v>65.400000000000006</v>
      </c>
      <c r="G103" s="49"/>
    </row>
    <row r="105" spans="1:11" ht="15" customHeight="1" x14ac:dyDescent="0.25">
      <c r="E105" s="1" t="s">
        <v>5</v>
      </c>
    </row>
    <row r="106" spans="1:11" ht="15" customHeight="1" x14ac:dyDescent="0.25">
      <c r="E106" s="1" t="s">
        <v>6</v>
      </c>
    </row>
    <row r="107" spans="1:11" ht="15" customHeight="1" x14ac:dyDescent="0.25">
      <c r="E107" s="1"/>
    </row>
    <row r="108" spans="1:11" ht="15" customHeight="1" x14ac:dyDescent="0.25">
      <c r="E108" s="1" t="s">
        <v>61</v>
      </c>
    </row>
  </sheetData>
  <mergeCells count="77">
    <mergeCell ref="D18:D22"/>
    <mergeCell ref="G18:G22"/>
    <mergeCell ref="C23:C27"/>
    <mergeCell ref="D23:D27"/>
    <mergeCell ref="A1:G1"/>
    <mergeCell ref="A4:A12"/>
    <mergeCell ref="B4:B12"/>
    <mergeCell ref="C4:C8"/>
    <mergeCell ref="D4:D8"/>
    <mergeCell ref="G4:G8"/>
    <mergeCell ref="C9:C12"/>
    <mergeCell ref="D9:D12"/>
    <mergeCell ref="G9:G12"/>
    <mergeCell ref="G23:G27"/>
    <mergeCell ref="A2:G2"/>
    <mergeCell ref="C28:C32"/>
    <mergeCell ref="D28:D32"/>
    <mergeCell ref="G28:G32"/>
    <mergeCell ref="C33:C37"/>
    <mergeCell ref="D33:D37"/>
    <mergeCell ref="G33:G37"/>
    <mergeCell ref="C38:C42"/>
    <mergeCell ref="D38:D42"/>
    <mergeCell ref="G38:G42"/>
    <mergeCell ref="C43:C46"/>
    <mergeCell ref="D43:D46"/>
    <mergeCell ref="G43:G46"/>
    <mergeCell ref="C47:C51"/>
    <mergeCell ref="D47:D51"/>
    <mergeCell ref="G47:G51"/>
    <mergeCell ref="A52:A78"/>
    <mergeCell ref="B52:B78"/>
    <mergeCell ref="C52:C56"/>
    <mergeCell ref="D52:D56"/>
    <mergeCell ref="G52:G56"/>
    <mergeCell ref="C57:C60"/>
    <mergeCell ref="D57:D60"/>
    <mergeCell ref="A13:A51"/>
    <mergeCell ref="B13:B51"/>
    <mergeCell ref="C13:C17"/>
    <mergeCell ref="D13:D17"/>
    <mergeCell ref="G13:G17"/>
    <mergeCell ref="C18:C22"/>
    <mergeCell ref="G57:G60"/>
    <mergeCell ref="C61:C65"/>
    <mergeCell ref="D61:D65"/>
    <mergeCell ref="G61:G65"/>
    <mergeCell ref="C66:C69"/>
    <mergeCell ref="D66:D69"/>
    <mergeCell ref="G66:G69"/>
    <mergeCell ref="C70:C74"/>
    <mergeCell ref="D70:D74"/>
    <mergeCell ref="G70:G74"/>
    <mergeCell ref="C75:C78"/>
    <mergeCell ref="D75:D78"/>
    <mergeCell ref="G75:G78"/>
    <mergeCell ref="A89:A98"/>
    <mergeCell ref="B89:B98"/>
    <mergeCell ref="C89:C93"/>
    <mergeCell ref="D89:D93"/>
    <mergeCell ref="G89:G93"/>
    <mergeCell ref="C94:C98"/>
    <mergeCell ref="D94:D98"/>
    <mergeCell ref="G94:G98"/>
    <mergeCell ref="A79:A88"/>
    <mergeCell ref="B79:B88"/>
    <mergeCell ref="C79:C83"/>
    <mergeCell ref="D79:D83"/>
    <mergeCell ref="G79:G83"/>
    <mergeCell ref="C84:C88"/>
    <mergeCell ref="D84:D88"/>
    <mergeCell ref="G84:G88"/>
    <mergeCell ref="A99:A102"/>
    <mergeCell ref="B99:B102"/>
    <mergeCell ref="C99:C102"/>
    <mergeCell ref="D99:D102"/>
    <mergeCell ref="G99:G102"/>
  </mergeCells>
  <printOptions horizontalCentered="1"/>
  <pageMargins left="0" right="0" top="0.19685039370078741" bottom="0.19685039370078741" header="0.15748031496062992" footer="0.15748031496062992"/>
  <pageSetup paperSize="9" scale="5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11</vt:i4>
      </vt:variant>
    </vt:vector>
  </HeadingPairs>
  <TitlesOfParts>
    <vt:vector size="23" baseType="lpstr">
      <vt:lpstr>lotto 1 -ACCENTO</vt:lpstr>
      <vt:lpstr>lotto 1-SANA</vt:lpstr>
      <vt:lpstr>lotto 2-ALDIA</vt:lpstr>
      <vt:lpstr>lotto 2-CONSORZIO BLU</vt:lpstr>
      <vt:lpstr>lotto 2-CSLS</vt:lpstr>
      <vt:lpstr>lotto 2-OPEN GROUP</vt:lpstr>
      <vt:lpstr>lotto 2-SANA</vt:lpstr>
      <vt:lpstr>lotto 3-CADIAI</vt:lpstr>
      <vt:lpstr>lotto 3-CONSORZIO BLU</vt:lpstr>
      <vt:lpstr>lotto 3-PROGETTO A</vt:lpstr>
      <vt:lpstr>Foglio1</vt:lpstr>
      <vt:lpstr>lotto 3-SANA</vt:lpstr>
      <vt:lpstr>'lotto 1 -ACCENTO'!Area_stampa</vt:lpstr>
      <vt:lpstr>'lotto 1-SANA'!Area_stampa</vt:lpstr>
      <vt:lpstr>'lotto 2-ALDIA'!Area_stampa</vt:lpstr>
      <vt:lpstr>'lotto 2-CONSORZIO BLU'!Area_stampa</vt:lpstr>
      <vt:lpstr>'lotto 2-CSLS'!Area_stampa</vt:lpstr>
      <vt:lpstr>'lotto 2-OPEN GROUP'!Area_stampa</vt:lpstr>
      <vt:lpstr>'lotto 2-SANA'!Area_stampa</vt:lpstr>
      <vt:lpstr>'lotto 3-CADIAI'!Area_stampa</vt:lpstr>
      <vt:lpstr>'lotto 3-CONSORZIO BLU'!Area_stampa</vt:lpstr>
      <vt:lpstr>'lotto 3-PROGETTO A'!Area_stampa</vt:lpstr>
      <vt:lpstr>'lotto 3-SANA'!Area_stampa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bernasconi</dc:creator>
  <cp:lastModifiedBy>Penolazzi Annalisa</cp:lastModifiedBy>
  <cp:lastPrinted>2024-06-26T09:40:49Z</cp:lastPrinted>
  <dcterms:created xsi:type="dcterms:W3CDTF">2018-06-11T16:28:16Z</dcterms:created>
  <dcterms:modified xsi:type="dcterms:W3CDTF">2024-06-26T09:46:07Z</dcterms:modified>
</cp:coreProperties>
</file>